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EBEA7A49-5D25-4277-A80A-048694D46FDD}" xr6:coauthVersionLast="47" xr6:coauthVersionMax="47" xr10:uidLastSave="{00000000-0000-0000-0000-000000000000}"/>
  <bookViews>
    <workbookView xWindow="-110" yWindow="-110" windowWidth="19420" windowHeight="10420" tabRatio="556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SIECIC'!$A$1:$B$52</definedName>
    <definedName name="_xlnm.Print_Area" localSheetId="2">'Variazione pendenti SIECIC'!$A$1:$F$13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/>
  <c r="E48" i="2"/>
  <c r="F48" i="2"/>
  <c r="E33" i="2"/>
  <c r="F33" i="2"/>
  <c r="F18" i="2"/>
  <c r="E18" i="2"/>
  <c r="D18" i="2" l="1"/>
  <c r="C18" i="2"/>
  <c r="C33" i="2"/>
  <c r="D48" i="2"/>
  <c r="C50" i="2" s="1"/>
  <c r="C48" i="2"/>
  <c r="D33" i="2"/>
  <c r="C35" i="2" s="1"/>
  <c r="H48" i="2"/>
  <c r="G48" i="2"/>
  <c r="H33" i="2"/>
  <c r="G33" i="2"/>
  <c r="E50" i="2"/>
  <c r="E35" i="2"/>
  <c r="E20" i="2"/>
  <c r="F11" i="3"/>
  <c r="F9" i="3"/>
  <c r="F7" i="3"/>
  <c r="G50" i="2" l="1"/>
  <c r="G20" i="2"/>
  <c r="C20" i="2"/>
  <c r="G35" i="2"/>
</calcChain>
</file>

<file path=xl/sharedStrings.xml><?xml version="1.0" encoding="utf-8"?>
<sst xmlns="http://schemas.openxmlformats.org/spreadsheetml/2006/main" count="178" uniqueCount="69">
  <si>
    <t>Distretto di Lecce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</si>
  <si>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</si>
  <si>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</si>
  <si>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</si>
  <si>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</si>
  <si>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</si>
  <si>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</si>
  <si>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</si>
  <si>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</si>
  <si>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</si>
  <si>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</si>
  <si>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</si>
  <si>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</si>
  <si>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</si>
  <si>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</si>
  <si>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Brindisi</t>
  </si>
  <si>
    <t>Tribunale Ordinario di Lecce</t>
  </si>
  <si>
    <t>Tribunale Ordinario di Taranto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</si>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</sst>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9" fontId="49" fillId="0" borderId="0" applyFont="0" applyFill="0" applyBorder="0" applyAlignment="0" applyProtection="0"/>
    <xf numFmtId="0" fontId="11" fillId="0" borderId="0"/>
    <xf numFmtId="0" fontId="50" fillId="0" borderId="0"/>
    <xf numFmtId="0" fontId="10" fillId="0" borderId="0"/>
    <xf numFmtId="9" fontId="4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3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3" fontId="43" fillId="0" borderId="1" xfId="1" applyNumberFormat="1" applyFont="1" applyBorder="1"/>
    <xf numFmtId="0" fontId="46" fillId="0" borderId="3" xfId="1" applyFont="1" applyBorder="1"/>
    <xf numFmtId="3" fontId="45" fillId="0" borderId="3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5" fillId="0" borderId="1" xfId="0" applyFont="1" applyBorder="1" applyAlignment="1">
      <alignment horizontal="right" vertical="center" wrapText="1"/>
    </xf>
    <xf numFmtId="0" fontId="45" fillId="0" borderId="0" xfId="0" applyFont="1"/>
    <xf numFmtId="0" fontId="43" fillId="0" borderId="0" xfId="0" applyFont="1"/>
    <xf numFmtId="0" fontId="43" fillId="0" borderId="3" xfId="1" applyFont="1" applyBorder="1"/>
    <xf numFmtId="3" fontId="43" fillId="0" borderId="3" xfId="1" applyNumberFormat="1" applyFont="1" applyBorder="1"/>
    <xf numFmtId="0" fontId="14" fillId="0" borderId="0" xfId="55"/>
    <xf numFmtId="0" fontId="41" fillId="0" borderId="0" xfId="55" applyFont="1"/>
    <xf numFmtId="0" fontId="48" fillId="0" borderId="0" xfId="55" applyFont="1"/>
    <xf numFmtId="0" fontId="41" fillId="0" borderId="1" xfId="55" applyFont="1" applyBorder="1"/>
    <xf numFmtId="0" fontId="14" fillId="0" borderId="1" xfId="55" applyBorder="1" applyAlignment="1">
      <alignment vertical="center"/>
    </xf>
    <xf numFmtId="0" fontId="14" fillId="0" borderId="1" xfId="55" applyBorder="1" applyAlignment="1">
      <alignment horizontal="left" vertical="center" wrapText="1"/>
    </xf>
    <xf numFmtId="0" fontId="13" fillId="0" borderId="1" xfId="55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wrapText="1"/>
    </xf>
    <xf numFmtId="9" fontId="52" fillId="0" borderId="1" xfId="62" applyFont="1" applyBorder="1"/>
    <xf numFmtId="9" fontId="52" fillId="0" borderId="0" xfId="62" applyFont="1" applyBorder="1"/>
    <xf numFmtId="0" fontId="45" fillId="0" borderId="0" xfId="68" applyFont="1"/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15" fontId="52" fillId="0" borderId="1" xfId="0" quotePrefix="1" applyNumberFormat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47" fillId="0" borderId="0" xfId="72" applyFont="1"/>
    <xf numFmtId="0" fontId="42" fillId="0" borderId="0" xfId="73" applyFont="1"/>
    <xf numFmtId="0" fontId="41" fillId="0" borderId="0" xfId="73" applyFont="1"/>
    <xf numFmtId="0" fontId="45" fillId="0" borderId="0" xfId="73" applyFont="1"/>
    <xf numFmtId="0" fontId="45" fillId="0" borderId="1" xfId="73" applyFont="1" applyBorder="1"/>
    <xf numFmtId="0" fontId="47" fillId="0" borderId="0" xfId="73" applyFont="1"/>
    <xf numFmtId="0" fontId="14" fillId="0" borderId="0" xfId="55" applyAlignment="1">
      <alignment horizontal="left" vertical="center" wrapText="1"/>
    </xf>
    <xf numFmtId="4" fontId="45" fillId="0" borderId="2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</cellXfs>
  <cellStyles count="74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A0FD6A7B-6728-4BDB-9690-FFA196135B28}"/>
    <cellStyle name="Normale 2 2 31" xfId="64" xr:uid="{00000000-0005-0000-0000-00001B000000}"/>
    <cellStyle name="Normale 2 2 32" xfId="65" xr:uid="{00000000-0005-0000-0000-00001C000000}"/>
    <cellStyle name="Normale 2 2 33" xfId="66" xr:uid="{0E063B07-5DD6-4A83-8465-7436342E04A5}"/>
    <cellStyle name="Normale 2 2 34" xfId="67" xr:uid="{1A1B1D0E-FF0D-4BF2-BF1D-339B45CF1526}"/>
    <cellStyle name="Normale 2 2 35" xfId="68" xr:uid="{A4D6EB32-763A-440B-83EF-97EB87F6D312}"/>
    <cellStyle name="Normale 2 2 36" xfId="69" xr:uid="{B1DDB39E-665B-4C8B-9D6C-510F1369C390}"/>
    <cellStyle name="Normale 2 2 37" xfId="72" xr:uid="{86B0D16E-405D-4F35-AF94-D98C60499588}"/>
    <cellStyle name="Normale 2 2 38" xfId="73" xr:uid="{A566CC9B-7419-42C6-90AB-5F013B375051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70" xr:uid="{D0A03453-E21F-4519-9A8A-BB1166E6678D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796875" defaultRowHeight="14.5" x14ac:dyDescent="0.35"/>
  <cols>
    <col min="1" max="1" width="51.7265625" style="29" customWidth="1"/>
    <col min="2" max="2" width="71" style="29" customWidth="1"/>
    <col min="3" max="16384" width="9.1796875" style="29"/>
  </cols>
  <sheetData>
    <row r="1" spans="1:2" x14ac:dyDescent="0.35">
      <c r="A1" s="31" t="s">
        <v>25</v>
      </c>
    </row>
    <row r="2" spans="1:2" x14ac:dyDescent="0.35">
      <c r="A2" s="29" t="s">
        <v>26</v>
      </c>
      <c r="B2" s="29" t="s">
        <v>27</v>
      </c>
    </row>
    <row r="3" spans="1:2" x14ac:dyDescent="0.35">
      <c r="A3" s="29" t="s">
        <v>28</v>
      </c>
      <c r="B3" s="29" t="s">
        <v>29</v>
      </c>
    </row>
    <row r="4" spans="1:2" x14ac:dyDescent="0.35">
      <c r="A4" s="29" t="s">
        <v>30</v>
      </c>
      <c r="B4" s="29" t="s">
        <v>31</v>
      </c>
    </row>
    <row r="5" spans="1:2" x14ac:dyDescent="0.35">
      <c r="A5" s="29" t="s">
        <v>2</v>
      </c>
      <c r="B5" s="29" t="s">
        <v>32</v>
      </c>
    </row>
    <row r="6" spans="1:2" x14ac:dyDescent="0.35">
      <c r="A6" s="29" t="s">
        <v>33</v>
      </c>
      <c r="B6" s="29" t="s">
        <v>34</v>
      </c>
    </row>
    <row r="7" spans="1:2" x14ac:dyDescent="0.35">
      <c r="A7" s="29" t="s">
        <v>35</v>
      </c>
      <c r="B7" s="29" t="s">
        <v>36</v>
      </c>
    </row>
    <row r="8" spans="1:2" x14ac:dyDescent="0.35">
      <c r="A8" s="29" t="s">
        <v>37</v>
      </c>
      <c r="B8" s="29" t="s">
        <v>38</v>
      </c>
    </row>
    <row r="9" spans="1:2" x14ac:dyDescent="0.35">
      <c r="A9" s="29" t="s">
        <v>39</v>
      </c>
      <c r="B9" s="29" t="s">
        <v>40</v>
      </c>
    </row>
    <row r="11" spans="1:2" x14ac:dyDescent="0.35">
      <c r="A11" s="30" t="s">
        <v>41</v>
      </c>
    </row>
    <row r="12" spans="1:2" x14ac:dyDescent="0.35">
      <c r="A12" s="54" t="s">
        <v>42</v>
      </c>
      <c r="B12" s="54"/>
    </row>
    <row r="13" spans="1:2" x14ac:dyDescent="0.35">
      <c r="A13" s="54"/>
      <c r="B13" s="54"/>
    </row>
    <row r="14" spans="1:2" x14ac:dyDescent="0.35">
      <c r="A14" s="29" t="s">
        <v>43</v>
      </c>
    </row>
    <row r="16" spans="1:2" x14ac:dyDescent="0.35">
      <c r="A16" s="32" t="s">
        <v>44</v>
      </c>
      <c r="B16" s="32" t="s">
        <v>45</v>
      </c>
    </row>
    <row r="17" spans="1:2" ht="17.25" customHeight="1" x14ac:dyDescent="0.35">
      <c r="A17" s="33" t="s">
        <v>19</v>
      </c>
      <c r="B17" s="33" t="s">
        <v>46</v>
      </c>
    </row>
    <row r="18" spans="1:2" ht="29" x14ac:dyDescent="0.35">
      <c r="A18" s="33" t="s">
        <v>20</v>
      </c>
      <c r="B18" s="35" t="s">
        <v>49</v>
      </c>
    </row>
    <row r="19" spans="1:2" ht="43.5" x14ac:dyDescent="0.35">
      <c r="A19" s="33" t="s">
        <v>21</v>
      </c>
      <c r="B19" s="34" t="s">
        <v>47</v>
      </c>
    </row>
    <row r="20" spans="1:2" x14ac:dyDescent="0.35">
      <c r="A20" s="33" t="s">
        <v>22</v>
      </c>
      <c r="B20" s="33" t="s">
        <v>48</v>
      </c>
    </row>
    <row r="21" spans="1:2" ht="29" x14ac:dyDescent="0.35">
      <c r="A21" s="33" t="s">
        <v>23</v>
      </c>
      <c r="B21" s="35" t="s">
        <v>49</v>
      </c>
    </row>
    <row r="22" spans="1:2" ht="43.5" x14ac:dyDescent="0.35">
      <c r="A22" s="33" t="s">
        <v>24</v>
      </c>
      <c r="B22" s="34" t="s">
        <v>47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zoomScale="80" zoomScaleNormal="80" workbookViewId="0">
      <selection activeCell="K38" sqref="K38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1796875" style="2" customWidth="1"/>
    <col min="4" max="4" width="7.7265625" style="2" customWidth="1"/>
    <col min="5" max="5" width="9.1796875" style="2"/>
    <col min="6" max="6" width="9.1796875" style="2" customWidth="1"/>
    <col min="7" max="7" width="9.1796875" style="2"/>
    <col min="8" max="8" width="9.1796875" style="2" customWidth="1"/>
    <col min="9" max="12" width="9.1796875" style="2"/>
    <col min="13" max="13" width="44.81640625" style="2" bestFit="1" customWidth="1"/>
    <col min="14" max="14" width="41.81640625" style="2" bestFit="1" customWidth="1"/>
    <col min="15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67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2</v>
      </c>
      <c r="B6" s="5" t="s">
        <v>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65</v>
      </c>
      <c r="H6" s="24" t="s">
        <v>66</v>
      </c>
    </row>
    <row r="7" spans="1:8" x14ac:dyDescent="0.3">
      <c r="A7" s="57" t="s">
        <v>15</v>
      </c>
      <c r="B7" s="6" t="s">
        <v>3</v>
      </c>
      <c r="C7" s="7">
        <v>1250</v>
      </c>
      <c r="D7" s="7">
        <v>2065</v>
      </c>
      <c r="E7" s="7">
        <v>1492</v>
      </c>
      <c r="F7" s="7">
        <v>1569</v>
      </c>
      <c r="G7" s="7">
        <v>690</v>
      </c>
      <c r="H7" s="7">
        <v>710</v>
      </c>
    </row>
    <row r="8" spans="1:8" x14ac:dyDescent="0.3">
      <c r="A8" s="57" t="s">
        <v>9</v>
      </c>
      <c r="B8" s="6" t="s">
        <v>4</v>
      </c>
      <c r="C8" s="7">
        <v>232</v>
      </c>
      <c r="D8" s="7">
        <v>310</v>
      </c>
      <c r="E8" s="7">
        <v>196</v>
      </c>
      <c r="F8" s="7">
        <v>410</v>
      </c>
      <c r="G8" s="7">
        <v>100</v>
      </c>
      <c r="H8" s="7">
        <v>158</v>
      </c>
    </row>
    <row r="9" spans="1:8" x14ac:dyDescent="0.3">
      <c r="A9" s="57" t="s">
        <v>9</v>
      </c>
      <c r="B9" s="6" t="s">
        <v>5</v>
      </c>
      <c r="C9" s="7">
        <v>0</v>
      </c>
      <c r="D9" s="7">
        <v>10</v>
      </c>
      <c r="E9" s="7">
        <v>0</v>
      </c>
      <c r="F9" s="7">
        <v>2</v>
      </c>
      <c r="G9" s="7">
        <v>0</v>
      </c>
      <c r="H9" s="7">
        <v>4</v>
      </c>
    </row>
    <row r="10" spans="1:8" x14ac:dyDescent="0.3">
      <c r="A10" s="57" t="s">
        <v>9</v>
      </c>
      <c r="B10" s="6" t="s">
        <v>10</v>
      </c>
      <c r="C10" s="7">
        <v>1</v>
      </c>
      <c r="D10" s="7">
        <v>54</v>
      </c>
      <c r="E10" s="7">
        <v>0</v>
      </c>
      <c r="F10" s="7">
        <v>53</v>
      </c>
      <c r="G10" s="7">
        <v>0</v>
      </c>
      <c r="H10" s="7">
        <v>14</v>
      </c>
    </row>
    <row r="11" spans="1:8" x14ac:dyDescent="0.3">
      <c r="A11" s="57" t="s">
        <v>9</v>
      </c>
      <c r="B11" s="6" t="s">
        <v>6</v>
      </c>
      <c r="C11" s="7">
        <v>0</v>
      </c>
      <c r="D11" s="7">
        <v>8</v>
      </c>
      <c r="E11" s="7">
        <v>1</v>
      </c>
      <c r="F11" s="7">
        <v>4</v>
      </c>
      <c r="G11" s="7">
        <v>0</v>
      </c>
      <c r="H11" s="7">
        <v>3</v>
      </c>
    </row>
    <row r="12" spans="1:8" x14ac:dyDescent="0.3">
      <c r="A12" s="57"/>
      <c r="B12" s="27" t="s">
        <v>19</v>
      </c>
      <c r="C12" s="28">
        <v>64</v>
      </c>
      <c r="D12" s="28">
        <v>63</v>
      </c>
      <c r="E12" s="28">
        <v>73</v>
      </c>
      <c r="F12" s="28">
        <v>57</v>
      </c>
      <c r="G12" s="28">
        <v>50</v>
      </c>
      <c r="H12" s="28">
        <v>36</v>
      </c>
    </row>
    <row r="13" spans="1:8" x14ac:dyDescent="0.3">
      <c r="A13" s="57"/>
      <c r="B13" s="27" t="s">
        <v>20</v>
      </c>
      <c r="C13" s="28">
        <v>69</v>
      </c>
      <c r="D13" s="28">
        <v>19</v>
      </c>
      <c r="E13" s="28">
        <v>98</v>
      </c>
      <c r="F13" s="28">
        <v>44</v>
      </c>
      <c r="G13" s="28">
        <v>51</v>
      </c>
      <c r="H13" s="28">
        <v>66</v>
      </c>
    </row>
    <row r="14" spans="1:8" x14ac:dyDescent="0.3">
      <c r="A14" s="57"/>
      <c r="B14" s="27" t="s">
        <v>21</v>
      </c>
      <c r="C14" s="28">
        <v>8</v>
      </c>
      <c r="D14" s="28">
        <v>1</v>
      </c>
      <c r="E14" s="28">
        <v>15</v>
      </c>
      <c r="F14" s="28">
        <v>9</v>
      </c>
      <c r="G14" s="28">
        <v>6</v>
      </c>
      <c r="H14" s="28">
        <v>4</v>
      </c>
    </row>
    <row r="15" spans="1:8" x14ac:dyDescent="0.3">
      <c r="A15" s="57"/>
      <c r="B15" s="27" t="s">
        <v>22</v>
      </c>
      <c r="C15" s="28">
        <v>14</v>
      </c>
      <c r="D15" s="28">
        <v>1</v>
      </c>
      <c r="E15" s="28">
        <v>18</v>
      </c>
      <c r="F15" s="28">
        <v>3</v>
      </c>
      <c r="G15" s="28">
        <v>15</v>
      </c>
      <c r="H15" s="28">
        <v>1</v>
      </c>
    </row>
    <row r="16" spans="1:8" x14ac:dyDescent="0.3">
      <c r="A16" s="57"/>
      <c r="B16" s="27" t="s">
        <v>23</v>
      </c>
      <c r="C16" s="28">
        <v>18</v>
      </c>
      <c r="D16" s="28">
        <v>0</v>
      </c>
      <c r="E16" s="28">
        <v>39</v>
      </c>
      <c r="F16" s="28">
        <v>0</v>
      </c>
      <c r="G16" s="28">
        <v>71</v>
      </c>
      <c r="H16" s="28">
        <v>1</v>
      </c>
    </row>
    <row r="17" spans="1:8" x14ac:dyDescent="0.3">
      <c r="A17" s="57"/>
      <c r="B17" s="27" t="s">
        <v>24</v>
      </c>
      <c r="C17" s="28">
        <v>5</v>
      </c>
      <c r="D17" s="28">
        <v>1</v>
      </c>
      <c r="E17" s="28">
        <v>2</v>
      </c>
      <c r="F17" s="28">
        <v>1</v>
      </c>
      <c r="G17" s="28">
        <v>8</v>
      </c>
      <c r="H17" s="28">
        <v>3</v>
      </c>
    </row>
    <row r="18" spans="1:8" x14ac:dyDescent="0.3">
      <c r="A18" s="57"/>
      <c r="B18" s="8" t="s">
        <v>11</v>
      </c>
      <c r="C18" s="9">
        <f>SUM(C7:C17)</f>
        <v>1661</v>
      </c>
      <c r="D18" s="9">
        <f>SUM(D7:D17)</f>
        <v>2532</v>
      </c>
      <c r="E18" s="9">
        <f>SUM(E7:E17)</f>
        <v>1934</v>
      </c>
      <c r="F18" s="9">
        <f>SUM(F7:F17)</f>
        <v>2152</v>
      </c>
      <c r="G18" s="9">
        <f t="shared" ref="G18:H18" si="0">SUM(G7:G17)</f>
        <v>991</v>
      </c>
      <c r="H18" s="9">
        <f t="shared" si="0"/>
        <v>1000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55">
        <f>D18/C18</f>
        <v>1.5243829018663455</v>
      </c>
      <c r="D20" s="56"/>
      <c r="E20" s="55">
        <f>F18/E18</f>
        <v>1.1127197518097207</v>
      </c>
      <c r="F20" s="56"/>
      <c r="G20" s="55">
        <f>H18/G18</f>
        <v>1.0090817356205852</v>
      </c>
      <c r="H20" s="56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7" t="s">
        <v>16</v>
      </c>
      <c r="B22" s="6" t="s">
        <v>3</v>
      </c>
      <c r="C22" s="7">
        <v>2218</v>
      </c>
      <c r="D22" s="7">
        <v>2405</v>
      </c>
      <c r="E22" s="7">
        <v>2471</v>
      </c>
      <c r="F22" s="7">
        <v>2212</v>
      </c>
      <c r="G22" s="7">
        <v>1273</v>
      </c>
      <c r="H22" s="7">
        <v>1310</v>
      </c>
    </row>
    <row r="23" spans="1:8" x14ac:dyDescent="0.3">
      <c r="A23" s="57" t="s">
        <v>13</v>
      </c>
      <c r="B23" s="6" t="s">
        <v>4</v>
      </c>
      <c r="C23" s="7">
        <v>456</v>
      </c>
      <c r="D23" s="7">
        <v>779</v>
      </c>
      <c r="E23" s="7">
        <v>378</v>
      </c>
      <c r="F23" s="7">
        <v>658</v>
      </c>
      <c r="G23" s="7">
        <v>167</v>
      </c>
      <c r="H23" s="7">
        <v>313</v>
      </c>
    </row>
    <row r="24" spans="1:8" x14ac:dyDescent="0.3">
      <c r="A24" s="57" t="s">
        <v>13</v>
      </c>
      <c r="B24" s="6" t="s">
        <v>5</v>
      </c>
      <c r="C24" s="7">
        <v>0</v>
      </c>
      <c r="D24" s="7">
        <v>15</v>
      </c>
      <c r="E24" s="7">
        <v>1</v>
      </c>
      <c r="F24" s="7">
        <v>11</v>
      </c>
      <c r="G24" s="7">
        <v>0</v>
      </c>
      <c r="H24" s="7">
        <v>2</v>
      </c>
    </row>
    <row r="25" spans="1:8" x14ac:dyDescent="0.3">
      <c r="A25" s="57" t="s">
        <v>13</v>
      </c>
      <c r="B25" s="6" t="s">
        <v>10</v>
      </c>
      <c r="C25" s="7">
        <v>4</v>
      </c>
      <c r="D25" s="7">
        <v>74</v>
      </c>
      <c r="E25" s="7">
        <v>2</v>
      </c>
      <c r="F25" s="7">
        <v>80</v>
      </c>
      <c r="G25" s="7">
        <v>0</v>
      </c>
      <c r="H25" s="7">
        <v>37</v>
      </c>
    </row>
    <row r="26" spans="1:8" x14ac:dyDescent="0.3">
      <c r="A26" s="57" t="s">
        <v>13</v>
      </c>
      <c r="B26" s="6" t="s">
        <v>6</v>
      </c>
      <c r="C26" s="7">
        <v>1</v>
      </c>
      <c r="D26" s="7">
        <v>5</v>
      </c>
      <c r="E26" s="7">
        <v>0</v>
      </c>
      <c r="F26" s="7">
        <v>7</v>
      </c>
      <c r="G26" s="7">
        <v>0</v>
      </c>
      <c r="H26" s="7">
        <v>9</v>
      </c>
    </row>
    <row r="27" spans="1:8" x14ac:dyDescent="0.3">
      <c r="A27" s="57"/>
      <c r="B27" s="27" t="s">
        <v>19</v>
      </c>
      <c r="C27" s="28">
        <v>129</v>
      </c>
      <c r="D27" s="28">
        <v>97</v>
      </c>
      <c r="E27" s="28">
        <v>177</v>
      </c>
      <c r="F27" s="28">
        <v>157</v>
      </c>
      <c r="G27" s="28">
        <v>109</v>
      </c>
      <c r="H27" s="28">
        <v>116</v>
      </c>
    </row>
    <row r="28" spans="1:8" x14ac:dyDescent="0.3">
      <c r="A28" s="57"/>
      <c r="B28" s="27" t="s">
        <v>20</v>
      </c>
      <c r="C28" s="28">
        <v>101</v>
      </c>
      <c r="D28" s="28">
        <v>72</v>
      </c>
      <c r="E28" s="28">
        <v>105</v>
      </c>
      <c r="F28" s="28">
        <v>98</v>
      </c>
      <c r="G28" s="28">
        <v>65</v>
      </c>
      <c r="H28" s="28">
        <v>65</v>
      </c>
    </row>
    <row r="29" spans="1:8" x14ac:dyDescent="0.3">
      <c r="A29" s="57"/>
      <c r="B29" s="27" t="s">
        <v>21</v>
      </c>
      <c r="C29" s="28">
        <v>10</v>
      </c>
      <c r="D29" s="28">
        <v>4</v>
      </c>
      <c r="E29" s="28">
        <v>19</v>
      </c>
      <c r="F29" s="28">
        <v>12</v>
      </c>
      <c r="G29" s="28">
        <v>12</v>
      </c>
      <c r="H29" s="28">
        <v>15</v>
      </c>
    </row>
    <row r="30" spans="1:8" x14ac:dyDescent="0.3">
      <c r="A30" s="57"/>
      <c r="B30" s="27" t="s">
        <v>22</v>
      </c>
      <c r="C30" s="28">
        <v>35</v>
      </c>
      <c r="D30" s="28">
        <v>0</v>
      </c>
      <c r="E30" s="28">
        <v>55</v>
      </c>
      <c r="F30" s="28">
        <v>8</v>
      </c>
      <c r="G30" s="28">
        <v>72</v>
      </c>
      <c r="H30" s="28">
        <v>3</v>
      </c>
    </row>
    <row r="31" spans="1:8" x14ac:dyDescent="0.3">
      <c r="A31" s="57"/>
      <c r="B31" s="27" t="s">
        <v>23</v>
      </c>
      <c r="C31" s="28">
        <v>56</v>
      </c>
      <c r="D31" s="28">
        <v>2</v>
      </c>
      <c r="E31" s="28">
        <v>84</v>
      </c>
      <c r="F31" s="28">
        <v>3</v>
      </c>
      <c r="G31" s="28">
        <v>60</v>
      </c>
      <c r="H31" s="28">
        <v>4</v>
      </c>
    </row>
    <row r="32" spans="1:8" x14ac:dyDescent="0.3">
      <c r="A32" s="57"/>
      <c r="B32" s="27" t="s">
        <v>24</v>
      </c>
      <c r="C32" s="28">
        <v>3</v>
      </c>
      <c r="D32" s="28">
        <v>2</v>
      </c>
      <c r="E32" s="28">
        <v>13</v>
      </c>
      <c r="F32" s="28">
        <v>3</v>
      </c>
      <c r="G32" s="28">
        <v>10</v>
      </c>
      <c r="H32" s="28">
        <v>9</v>
      </c>
    </row>
    <row r="33" spans="1:8" x14ac:dyDescent="0.3">
      <c r="A33" s="57"/>
      <c r="B33" s="8" t="s">
        <v>11</v>
      </c>
      <c r="C33" s="9">
        <f>SUM(C22:C32)</f>
        <v>3013</v>
      </c>
      <c r="D33" s="9">
        <f>SUM(D22:D32)</f>
        <v>3455</v>
      </c>
      <c r="E33" s="9">
        <f t="shared" ref="E33:F33" si="1">SUM(E22:E32)</f>
        <v>3305</v>
      </c>
      <c r="F33" s="9">
        <f t="shared" si="1"/>
        <v>3249</v>
      </c>
      <c r="G33" s="9">
        <f>SUM(G22:G32)</f>
        <v>1768</v>
      </c>
      <c r="H33" s="9">
        <f>SUM(H22:H32)</f>
        <v>1883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55">
        <f>D33/C33</f>
        <v>1.1466976435446399</v>
      </c>
      <c r="D35" s="56"/>
      <c r="E35" s="55">
        <f>F33/E33</f>
        <v>0.98305597579425108</v>
      </c>
      <c r="F35" s="56"/>
      <c r="G35" s="55">
        <f>H33/G33</f>
        <v>1.0650452488687783</v>
      </c>
      <c r="H35" s="56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7" t="s">
        <v>17</v>
      </c>
      <c r="B37" s="6" t="s">
        <v>3</v>
      </c>
      <c r="C37" s="7">
        <v>2630</v>
      </c>
      <c r="D37" s="7">
        <v>3102</v>
      </c>
      <c r="E37" s="7">
        <v>2960</v>
      </c>
      <c r="F37" s="7">
        <v>2722</v>
      </c>
      <c r="G37" s="7">
        <v>1803</v>
      </c>
      <c r="H37" s="7">
        <v>1723</v>
      </c>
    </row>
    <row r="38" spans="1:8" x14ac:dyDescent="0.3">
      <c r="A38" s="57"/>
      <c r="B38" s="6" t="s">
        <v>4</v>
      </c>
      <c r="C38" s="7">
        <v>466</v>
      </c>
      <c r="D38" s="7">
        <v>790</v>
      </c>
      <c r="E38" s="7">
        <v>363</v>
      </c>
      <c r="F38" s="7">
        <v>639</v>
      </c>
      <c r="G38" s="7">
        <v>203</v>
      </c>
      <c r="H38" s="7">
        <v>326</v>
      </c>
    </row>
    <row r="39" spans="1:8" x14ac:dyDescent="0.3">
      <c r="A39" s="57"/>
      <c r="B39" s="6" t="s">
        <v>5</v>
      </c>
      <c r="C39" s="7">
        <v>1</v>
      </c>
      <c r="D39" s="7">
        <v>19</v>
      </c>
      <c r="E39" s="7">
        <v>0</v>
      </c>
      <c r="F39" s="7">
        <v>1</v>
      </c>
      <c r="G39" s="7">
        <v>0</v>
      </c>
      <c r="H39" s="7">
        <v>0</v>
      </c>
    </row>
    <row r="40" spans="1:8" x14ac:dyDescent="0.3">
      <c r="A40" s="57"/>
      <c r="B40" s="6" t="s">
        <v>10</v>
      </c>
      <c r="C40" s="7">
        <v>11</v>
      </c>
      <c r="D40" s="7">
        <v>107</v>
      </c>
      <c r="E40" s="7">
        <v>1</v>
      </c>
      <c r="F40" s="7">
        <v>95</v>
      </c>
      <c r="G40" s="7">
        <v>0</v>
      </c>
      <c r="H40" s="7">
        <v>45</v>
      </c>
    </row>
    <row r="41" spans="1:8" x14ac:dyDescent="0.3">
      <c r="A41" s="57"/>
      <c r="B41" s="6" t="s">
        <v>6</v>
      </c>
      <c r="C41" s="7">
        <v>0</v>
      </c>
      <c r="D41" s="7">
        <v>6</v>
      </c>
      <c r="E41" s="7">
        <v>0</v>
      </c>
      <c r="F41" s="7">
        <v>4</v>
      </c>
      <c r="G41" s="7">
        <v>0</v>
      </c>
      <c r="H41" s="7">
        <v>5</v>
      </c>
    </row>
    <row r="42" spans="1:8" x14ac:dyDescent="0.3">
      <c r="A42" s="57"/>
      <c r="B42" s="27" t="s">
        <v>19</v>
      </c>
      <c r="C42" s="28">
        <v>159</v>
      </c>
      <c r="D42" s="28">
        <v>121</v>
      </c>
      <c r="E42" s="28">
        <v>150</v>
      </c>
      <c r="F42" s="28">
        <v>181</v>
      </c>
      <c r="G42" s="28">
        <v>90</v>
      </c>
      <c r="H42" s="28">
        <v>64</v>
      </c>
    </row>
    <row r="43" spans="1:8" x14ac:dyDescent="0.3">
      <c r="A43" s="57"/>
      <c r="B43" s="27" t="s">
        <v>20</v>
      </c>
      <c r="C43" s="28">
        <v>42</v>
      </c>
      <c r="D43" s="28">
        <v>30</v>
      </c>
      <c r="E43" s="28">
        <v>58</v>
      </c>
      <c r="F43" s="28">
        <v>58</v>
      </c>
      <c r="G43" s="28">
        <v>30</v>
      </c>
      <c r="H43" s="28">
        <v>31</v>
      </c>
    </row>
    <row r="44" spans="1:8" x14ac:dyDescent="0.3">
      <c r="A44" s="57"/>
      <c r="B44" s="27" t="s">
        <v>21</v>
      </c>
      <c r="C44" s="28">
        <v>6</v>
      </c>
      <c r="D44" s="28">
        <v>1</v>
      </c>
      <c r="E44" s="28">
        <v>6</v>
      </c>
      <c r="F44" s="28">
        <v>8</v>
      </c>
      <c r="G44" s="28">
        <v>4</v>
      </c>
      <c r="H44" s="28">
        <v>0</v>
      </c>
    </row>
    <row r="45" spans="1:8" x14ac:dyDescent="0.3">
      <c r="A45" s="57"/>
      <c r="B45" s="27" t="s">
        <v>22</v>
      </c>
      <c r="C45" s="28">
        <v>27</v>
      </c>
      <c r="D45" s="28">
        <v>0</v>
      </c>
      <c r="E45" s="28">
        <v>79</v>
      </c>
      <c r="F45" s="28">
        <v>3</v>
      </c>
      <c r="G45" s="28">
        <v>30</v>
      </c>
      <c r="H45" s="28">
        <v>4</v>
      </c>
    </row>
    <row r="46" spans="1:8" x14ac:dyDescent="0.3">
      <c r="A46" s="57"/>
      <c r="B46" s="27" t="s">
        <v>23</v>
      </c>
      <c r="C46" s="28">
        <v>21</v>
      </c>
      <c r="D46" s="28">
        <v>0</v>
      </c>
      <c r="E46" s="28">
        <v>36</v>
      </c>
      <c r="F46" s="28">
        <v>0</v>
      </c>
      <c r="G46" s="28">
        <v>20</v>
      </c>
      <c r="H46" s="28">
        <v>0</v>
      </c>
    </row>
    <row r="47" spans="1:8" x14ac:dyDescent="0.3">
      <c r="A47" s="57"/>
      <c r="B47" s="27" t="s">
        <v>24</v>
      </c>
      <c r="C47" s="28">
        <v>8</v>
      </c>
      <c r="D47" s="28">
        <v>6</v>
      </c>
      <c r="E47" s="28">
        <v>5</v>
      </c>
      <c r="F47" s="28">
        <v>4</v>
      </c>
      <c r="G47" s="28">
        <v>8</v>
      </c>
      <c r="H47" s="28">
        <v>4</v>
      </c>
    </row>
    <row r="48" spans="1:8" x14ac:dyDescent="0.3">
      <c r="A48" s="57"/>
      <c r="B48" s="8" t="s">
        <v>11</v>
      </c>
      <c r="C48" s="9">
        <f>SUM(C37:C47)</f>
        <v>3371</v>
      </c>
      <c r="D48" s="9">
        <f>SUM(D37:D47)</f>
        <v>4182</v>
      </c>
      <c r="E48" s="9">
        <f t="shared" ref="E48:F48" si="2">SUM(E37:E47)</f>
        <v>3658</v>
      </c>
      <c r="F48" s="9">
        <f t="shared" si="2"/>
        <v>3715</v>
      </c>
      <c r="G48" s="9">
        <f>SUM(G37:G47)</f>
        <v>2188</v>
      </c>
      <c r="H48" s="9">
        <f>SUM(H37:H47)</f>
        <v>2202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12</v>
      </c>
      <c r="C50" s="55">
        <f>D48/C48</f>
        <v>1.2405814298427766</v>
      </c>
      <c r="D50" s="56"/>
      <c r="E50" s="55">
        <f>F48/E48</f>
        <v>1.015582285401859</v>
      </c>
      <c r="F50" s="56"/>
      <c r="G50" s="55">
        <f>H48/G48</f>
        <v>1.006398537477148</v>
      </c>
      <c r="H50" s="56"/>
    </row>
    <row r="51" spans="1:8" x14ac:dyDescent="0.3">
      <c r="C51" s="12"/>
      <c r="D51" s="12"/>
      <c r="E51" s="12"/>
      <c r="F51" s="12"/>
      <c r="G51" s="12"/>
      <c r="H51" s="12"/>
    </row>
    <row r="52" spans="1:8" ht="16.5" customHeight="1" x14ac:dyDescent="0.3">
      <c r="A52" s="53" t="s">
        <v>64</v>
      </c>
    </row>
    <row r="53" spans="1:8" x14ac:dyDescent="0.3">
      <c r="A53" s="48" t="s">
        <v>59</v>
      </c>
    </row>
  </sheetData>
  <mergeCells count="12">
    <mergeCell ref="G50:H50"/>
    <mergeCell ref="A7:A18"/>
    <mergeCell ref="A22:A33"/>
    <mergeCell ref="A37:A48"/>
    <mergeCell ref="G20:H20"/>
    <mergeCell ref="G35:H35"/>
    <mergeCell ref="E20:F20"/>
    <mergeCell ref="E35:F35"/>
    <mergeCell ref="E50:F50"/>
    <mergeCell ref="C20:D20"/>
    <mergeCell ref="C35:D35"/>
    <mergeCell ref="C50:D50"/>
  </mergeCells>
  <conditionalFormatting sqref="C20:H20 C35:H35 C50:H50">
    <cfRule type="cellIs" dxfId="7" priority="3" operator="greaterThan">
      <formula>1</formula>
    </cfRule>
    <cfRule type="cellIs" dxfId="6" priority="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0" zoomScaleNormal="80" workbookViewId="0">
      <selection activeCell="H1" sqref="H1:H1048576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8" width="9.1796875" style="2"/>
    <col min="9" max="9" width="44.81640625" style="2" bestFit="1" customWidth="1"/>
    <col min="10" max="10" width="41.81640625" style="2" bestFit="1" customWidth="1"/>
    <col min="11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14</v>
      </c>
    </row>
    <row r="3" spans="1:6" x14ac:dyDescent="0.3">
      <c r="A3" s="4" t="s">
        <v>1</v>
      </c>
    </row>
    <row r="4" spans="1:6" x14ac:dyDescent="0.3">
      <c r="A4" s="39" t="s">
        <v>62</v>
      </c>
    </row>
    <row r="6" spans="1:6" ht="44.25" customHeight="1" x14ac:dyDescent="0.3">
      <c r="A6" s="5" t="s">
        <v>2</v>
      </c>
      <c r="B6" s="5" t="s">
        <v>8</v>
      </c>
      <c r="C6" s="36" t="s">
        <v>61</v>
      </c>
      <c r="D6" s="36" t="s">
        <v>68</v>
      </c>
      <c r="E6" s="14"/>
      <c r="F6" s="24" t="s">
        <v>18</v>
      </c>
    </row>
    <row r="7" spans="1:6" s="20" customFormat="1" ht="27" customHeight="1" x14ac:dyDescent="0.25">
      <c r="A7" s="15" t="s">
        <v>15</v>
      </c>
      <c r="B7" s="16" t="s">
        <v>11</v>
      </c>
      <c r="C7" s="17">
        <v>3023</v>
      </c>
      <c r="D7" s="17">
        <v>2501</v>
      </c>
      <c r="E7" s="18"/>
      <c r="F7" s="19">
        <f>(D7-C7)/C7</f>
        <v>-0.17267614952034402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16</v>
      </c>
      <c r="B9" s="16" t="s">
        <v>11</v>
      </c>
      <c r="C9" s="17">
        <v>3840</v>
      </c>
      <c r="D9" s="17">
        <v>3712</v>
      </c>
      <c r="E9" s="18"/>
      <c r="F9" s="19">
        <f>(D9-C9)/C9</f>
        <v>-3.3333333333333333E-2</v>
      </c>
    </row>
    <row r="10" spans="1:6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17</v>
      </c>
      <c r="B11" s="16" t="s">
        <v>11</v>
      </c>
      <c r="C11" s="17">
        <v>3922</v>
      </c>
      <c r="D11" s="17">
        <v>3399</v>
      </c>
      <c r="E11" s="18"/>
      <c r="F11" s="19">
        <f>(D11-C11)/C11</f>
        <v>-0.133350331463539</v>
      </c>
    </row>
    <row r="12" spans="1:6" x14ac:dyDescent="0.3">
      <c r="C12" s="12"/>
      <c r="D12" s="12"/>
      <c r="E12" s="12"/>
    </row>
    <row r="13" spans="1:6" x14ac:dyDescent="0.3">
      <c r="A13" s="53" t="s">
        <v>64</v>
      </c>
    </row>
    <row r="14" spans="1:6" x14ac:dyDescent="0.3">
      <c r="A14" s="48" t="s">
        <v>59</v>
      </c>
    </row>
  </sheetData>
  <conditionalFormatting sqref="F7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9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1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5790-8B3A-41A3-B47D-72552C9C7314}">
  <dimension ref="A1:O55"/>
  <sheetViews>
    <sheetView showGridLines="0" topLeftCell="A37" workbookViewId="0">
      <selection activeCell="A54" sqref="A54"/>
    </sheetView>
  </sheetViews>
  <sheetFormatPr defaultColWidth="9.1796875" defaultRowHeight="13" x14ac:dyDescent="0.3"/>
  <cols>
    <col min="1" max="1" width="24.26953125" style="40" customWidth="1"/>
    <col min="2" max="2" width="44.453125" style="40" customWidth="1"/>
    <col min="3" max="16384" width="9.1796875" style="40"/>
  </cols>
  <sheetData>
    <row r="1" spans="1:15" ht="15.5" x14ac:dyDescent="0.35">
      <c r="A1" s="49" t="s">
        <v>0</v>
      </c>
    </row>
    <row r="2" spans="1:15" ht="14.5" x14ac:dyDescent="0.35">
      <c r="A2" s="50" t="s">
        <v>50</v>
      </c>
    </row>
    <row r="3" spans="1:15" x14ac:dyDescent="0.3">
      <c r="A3" s="51" t="s">
        <v>1</v>
      </c>
    </row>
    <row r="4" spans="1:15" x14ac:dyDescent="0.3">
      <c r="A4" s="51" t="s">
        <v>62</v>
      </c>
    </row>
    <row r="7" spans="1:15" ht="26" x14ac:dyDescent="0.3">
      <c r="A7" s="41" t="s">
        <v>2</v>
      </c>
      <c r="B7" s="41" t="s">
        <v>33</v>
      </c>
      <c r="C7" s="42" t="s">
        <v>60</v>
      </c>
      <c r="D7" s="43">
        <v>2015</v>
      </c>
      <c r="E7" s="42">
        <v>2016</v>
      </c>
      <c r="F7" s="42">
        <v>2017</v>
      </c>
      <c r="G7" s="42">
        <v>2018</v>
      </c>
      <c r="H7" s="42">
        <v>2019</v>
      </c>
      <c r="I7" s="42">
        <v>2020</v>
      </c>
      <c r="J7" s="42">
        <v>2021</v>
      </c>
      <c r="K7" s="42">
        <v>2022</v>
      </c>
      <c r="L7" s="42">
        <v>2023</v>
      </c>
      <c r="M7" s="42">
        <v>2024</v>
      </c>
      <c r="N7" s="44" t="s">
        <v>63</v>
      </c>
      <c r="O7" s="42" t="s">
        <v>51</v>
      </c>
    </row>
    <row r="8" spans="1:15" x14ac:dyDescent="0.3">
      <c r="A8" s="58" t="s">
        <v>16</v>
      </c>
      <c r="B8" s="45" t="s">
        <v>3</v>
      </c>
      <c r="C8" s="46">
        <v>81</v>
      </c>
      <c r="D8" s="46">
        <v>13</v>
      </c>
      <c r="E8" s="46">
        <v>141</v>
      </c>
      <c r="F8" s="46">
        <v>83</v>
      </c>
      <c r="G8" s="46">
        <v>11</v>
      </c>
      <c r="H8" s="46">
        <v>23</v>
      </c>
      <c r="I8" s="46">
        <v>8</v>
      </c>
      <c r="J8" s="46">
        <v>9</v>
      </c>
      <c r="K8" s="46">
        <v>55</v>
      </c>
      <c r="L8" s="46">
        <v>106</v>
      </c>
      <c r="M8" s="46">
        <v>351</v>
      </c>
      <c r="N8" s="46">
        <v>844</v>
      </c>
      <c r="O8" s="46">
        <v>1725</v>
      </c>
    </row>
    <row r="9" spans="1:15" x14ac:dyDescent="0.3">
      <c r="A9" s="59"/>
      <c r="B9" s="45" t="s">
        <v>4</v>
      </c>
      <c r="C9" s="46">
        <v>94</v>
      </c>
      <c r="D9" s="46">
        <v>29</v>
      </c>
      <c r="E9" s="46">
        <v>23</v>
      </c>
      <c r="F9" s="46">
        <v>20</v>
      </c>
      <c r="G9" s="46">
        <v>35</v>
      </c>
      <c r="H9" s="46">
        <v>60</v>
      </c>
      <c r="I9" s="46">
        <v>57</v>
      </c>
      <c r="J9" s="46">
        <v>81</v>
      </c>
      <c r="K9" s="46">
        <v>141</v>
      </c>
      <c r="L9" s="46">
        <v>159</v>
      </c>
      <c r="M9" s="46">
        <v>250</v>
      </c>
      <c r="N9" s="46">
        <v>151</v>
      </c>
      <c r="O9" s="46">
        <v>1100</v>
      </c>
    </row>
    <row r="10" spans="1:15" x14ac:dyDescent="0.3">
      <c r="A10" s="59"/>
      <c r="B10" s="45" t="s">
        <v>5</v>
      </c>
      <c r="C10" s="46">
        <v>0</v>
      </c>
      <c r="D10" s="46">
        <v>0</v>
      </c>
      <c r="E10" s="46">
        <v>9</v>
      </c>
      <c r="F10" s="46">
        <v>14</v>
      </c>
      <c r="G10" s="46">
        <v>0</v>
      </c>
      <c r="H10" s="46">
        <v>1</v>
      </c>
      <c r="I10" s="46">
        <v>2</v>
      </c>
      <c r="J10" s="46">
        <v>4</v>
      </c>
      <c r="K10" s="46">
        <v>1</v>
      </c>
      <c r="L10" s="46">
        <v>0</v>
      </c>
      <c r="M10" s="46">
        <v>0</v>
      </c>
      <c r="N10" s="46">
        <v>0</v>
      </c>
      <c r="O10" s="46">
        <v>31</v>
      </c>
    </row>
    <row r="11" spans="1:15" x14ac:dyDescent="0.3">
      <c r="A11" s="59"/>
      <c r="B11" s="45" t="s">
        <v>52</v>
      </c>
      <c r="C11" s="46">
        <v>96</v>
      </c>
      <c r="D11" s="46">
        <v>16</v>
      </c>
      <c r="E11" s="46">
        <v>11</v>
      </c>
      <c r="F11" s="46">
        <v>21</v>
      </c>
      <c r="G11" s="46">
        <v>17</v>
      </c>
      <c r="H11" s="46">
        <v>29</v>
      </c>
      <c r="I11" s="46">
        <v>32</v>
      </c>
      <c r="J11" s="46">
        <v>35</v>
      </c>
      <c r="K11" s="46">
        <v>26</v>
      </c>
      <c r="L11" s="46">
        <v>2</v>
      </c>
      <c r="M11" s="46">
        <v>2</v>
      </c>
      <c r="N11" s="46">
        <v>0</v>
      </c>
      <c r="O11" s="46">
        <v>287</v>
      </c>
    </row>
    <row r="12" spans="1:15" x14ac:dyDescent="0.3">
      <c r="A12" s="59"/>
      <c r="B12" s="45" t="s">
        <v>6</v>
      </c>
      <c r="C12" s="46">
        <v>3</v>
      </c>
      <c r="D12" s="46">
        <v>1</v>
      </c>
      <c r="E12" s="46">
        <v>1</v>
      </c>
      <c r="F12" s="46">
        <v>0</v>
      </c>
      <c r="G12" s="46">
        <v>2</v>
      </c>
      <c r="H12" s="46">
        <v>12</v>
      </c>
      <c r="I12" s="46">
        <v>1</v>
      </c>
      <c r="J12" s="46">
        <v>9</v>
      </c>
      <c r="K12" s="46">
        <v>0</v>
      </c>
      <c r="L12" s="46">
        <v>0</v>
      </c>
      <c r="M12" s="46">
        <v>0</v>
      </c>
      <c r="N12" s="46">
        <v>0</v>
      </c>
      <c r="O12" s="46">
        <v>29</v>
      </c>
    </row>
    <row r="13" spans="1:15" x14ac:dyDescent="0.3">
      <c r="A13" s="59"/>
      <c r="B13" s="45" t="s">
        <v>19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1</v>
      </c>
      <c r="L13" s="46">
        <v>5</v>
      </c>
      <c r="M13" s="46">
        <v>5</v>
      </c>
      <c r="N13" s="46">
        <v>72</v>
      </c>
      <c r="O13" s="46">
        <v>83</v>
      </c>
    </row>
    <row r="14" spans="1:15" x14ac:dyDescent="0.3">
      <c r="A14" s="59"/>
      <c r="B14" s="45" t="s">
        <v>20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1</v>
      </c>
      <c r="M14" s="46">
        <v>16</v>
      </c>
      <c r="N14" s="46">
        <v>46</v>
      </c>
      <c r="O14" s="46">
        <v>63</v>
      </c>
    </row>
    <row r="15" spans="1:15" x14ac:dyDescent="0.3">
      <c r="A15" s="59"/>
      <c r="B15" s="45" t="s">
        <v>21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2</v>
      </c>
      <c r="L15" s="46">
        <v>1</v>
      </c>
      <c r="M15" s="46">
        <v>2</v>
      </c>
      <c r="N15" s="46">
        <v>10</v>
      </c>
      <c r="O15" s="46">
        <v>15</v>
      </c>
    </row>
    <row r="16" spans="1:15" x14ac:dyDescent="0.3">
      <c r="A16" s="59"/>
      <c r="B16" s="45" t="s">
        <v>22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1</v>
      </c>
      <c r="L16" s="46">
        <v>29</v>
      </c>
      <c r="M16" s="46">
        <v>51</v>
      </c>
      <c r="N16" s="46">
        <v>71</v>
      </c>
      <c r="O16" s="46">
        <v>152</v>
      </c>
    </row>
    <row r="17" spans="1:15" x14ac:dyDescent="0.3">
      <c r="A17" s="59"/>
      <c r="B17" s="45" t="s">
        <v>23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17</v>
      </c>
      <c r="L17" s="46">
        <v>54</v>
      </c>
      <c r="M17" s="46">
        <v>79</v>
      </c>
      <c r="N17" s="46">
        <v>59</v>
      </c>
      <c r="O17" s="46">
        <v>209</v>
      </c>
    </row>
    <row r="18" spans="1:15" x14ac:dyDescent="0.3">
      <c r="A18" s="59"/>
      <c r="B18" s="45" t="s">
        <v>24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2</v>
      </c>
      <c r="L18" s="46">
        <v>0</v>
      </c>
      <c r="M18" s="46">
        <v>7</v>
      </c>
      <c r="N18" s="46">
        <v>9</v>
      </c>
      <c r="O18" s="46">
        <v>18</v>
      </c>
    </row>
    <row r="19" spans="1:15" x14ac:dyDescent="0.3">
      <c r="A19" s="59"/>
      <c r="B19" s="52" t="s">
        <v>53</v>
      </c>
      <c r="C19" s="47">
        <v>274</v>
      </c>
      <c r="D19" s="47">
        <v>59</v>
      </c>
      <c r="E19" s="47">
        <v>185</v>
      </c>
      <c r="F19" s="47">
        <v>138</v>
      </c>
      <c r="G19" s="47">
        <v>65</v>
      </c>
      <c r="H19" s="47">
        <v>125</v>
      </c>
      <c r="I19" s="47">
        <v>100</v>
      </c>
      <c r="J19" s="47">
        <v>138</v>
      </c>
      <c r="K19" s="47">
        <v>246</v>
      </c>
      <c r="L19" s="47">
        <v>357</v>
      </c>
      <c r="M19" s="47">
        <v>763</v>
      </c>
      <c r="N19" s="47">
        <v>1262</v>
      </c>
      <c r="O19" s="47">
        <v>3712</v>
      </c>
    </row>
    <row r="20" spans="1:15" x14ac:dyDescent="0.3">
      <c r="A20" s="60"/>
      <c r="B20" s="52" t="s">
        <v>54</v>
      </c>
      <c r="C20" s="37">
        <v>7.3814655172413798E-2</v>
      </c>
      <c r="D20" s="37">
        <v>1.5894396551724137E-2</v>
      </c>
      <c r="E20" s="37">
        <v>4.9838362068965518E-2</v>
      </c>
      <c r="F20" s="37">
        <v>3.7176724137931036E-2</v>
      </c>
      <c r="G20" s="37">
        <v>1.7510775862068964E-2</v>
      </c>
      <c r="H20" s="37">
        <v>3.3674568965517244E-2</v>
      </c>
      <c r="I20" s="37">
        <v>2.6939655172413791E-2</v>
      </c>
      <c r="J20" s="37">
        <v>3.7176724137931036E-2</v>
      </c>
      <c r="K20" s="37">
        <v>6.6271551724137928E-2</v>
      </c>
      <c r="L20" s="37">
        <v>9.6174568965517238E-2</v>
      </c>
      <c r="M20" s="37">
        <v>0.20554956896551724</v>
      </c>
      <c r="N20" s="37">
        <v>0.33997844827586204</v>
      </c>
      <c r="O20" s="37">
        <v>1</v>
      </c>
    </row>
    <row r="21" spans="1:15" x14ac:dyDescent="0.3">
      <c r="B21" s="5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3" spans="1:15" ht="26" x14ac:dyDescent="0.3">
      <c r="A23" s="41" t="s">
        <v>2</v>
      </c>
      <c r="B23" s="41" t="s">
        <v>33</v>
      </c>
      <c r="C23" s="42" t="s">
        <v>60</v>
      </c>
      <c r="D23" s="43">
        <v>2015</v>
      </c>
      <c r="E23" s="42">
        <v>2016</v>
      </c>
      <c r="F23" s="42">
        <v>2017</v>
      </c>
      <c r="G23" s="42">
        <v>2018</v>
      </c>
      <c r="H23" s="42">
        <v>2019</v>
      </c>
      <c r="I23" s="42">
        <v>2020</v>
      </c>
      <c r="J23" s="42">
        <v>2021</v>
      </c>
      <c r="K23" s="42">
        <v>2022</v>
      </c>
      <c r="L23" s="42">
        <v>2023</v>
      </c>
      <c r="M23" s="42">
        <v>2024</v>
      </c>
      <c r="N23" s="44" t="s">
        <v>63</v>
      </c>
      <c r="O23" s="42" t="s">
        <v>51</v>
      </c>
    </row>
    <row r="24" spans="1:15" ht="12.75" customHeight="1" x14ac:dyDescent="0.3">
      <c r="A24" s="58" t="s">
        <v>15</v>
      </c>
      <c r="B24" s="45" t="s">
        <v>3</v>
      </c>
      <c r="C24" s="46">
        <v>2</v>
      </c>
      <c r="D24" s="46">
        <v>1</v>
      </c>
      <c r="E24" s="46">
        <v>0</v>
      </c>
      <c r="F24" s="46">
        <v>4</v>
      </c>
      <c r="G24" s="46">
        <v>3</v>
      </c>
      <c r="H24" s="46">
        <v>9</v>
      </c>
      <c r="I24" s="46">
        <v>10</v>
      </c>
      <c r="J24" s="46">
        <v>19</v>
      </c>
      <c r="K24" s="46">
        <v>32</v>
      </c>
      <c r="L24" s="46">
        <v>61</v>
      </c>
      <c r="M24" s="46">
        <v>474</v>
      </c>
      <c r="N24" s="46">
        <v>591</v>
      </c>
      <c r="O24" s="46">
        <v>1206</v>
      </c>
    </row>
    <row r="25" spans="1:15" x14ac:dyDescent="0.3">
      <c r="A25" s="59"/>
      <c r="B25" s="45" t="s">
        <v>4</v>
      </c>
      <c r="C25" s="46">
        <v>56</v>
      </c>
      <c r="D25" s="46">
        <v>25</v>
      </c>
      <c r="E25" s="46">
        <v>30</v>
      </c>
      <c r="F25" s="46">
        <v>30</v>
      </c>
      <c r="G25" s="46">
        <v>44</v>
      </c>
      <c r="H25" s="46">
        <v>43</v>
      </c>
      <c r="I25" s="46">
        <v>22</v>
      </c>
      <c r="J25" s="46">
        <v>62</v>
      </c>
      <c r="K25" s="46">
        <v>71</v>
      </c>
      <c r="L25" s="46">
        <v>86</v>
      </c>
      <c r="M25" s="46">
        <v>134</v>
      </c>
      <c r="N25" s="46">
        <v>83</v>
      </c>
      <c r="O25" s="46">
        <v>686</v>
      </c>
    </row>
    <row r="26" spans="1:15" x14ac:dyDescent="0.3">
      <c r="A26" s="59"/>
      <c r="B26" s="45" t="s">
        <v>5</v>
      </c>
      <c r="C26" s="46">
        <v>9</v>
      </c>
      <c r="D26" s="46">
        <v>0</v>
      </c>
      <c r="E26" s="46">
        <v>0</v>
      </c>
      <c r="F26" s="46">
        <v>0</v>
      </c>
      <c r="G26" s="46">
        <v>0</v>
      </c>
      <c r="H26" s="46">
        <v>1</v>
      </c>
      <c r="I26" s="46">
        <v>0</v>
      </c>
      <c r="J26" s="46">
        <v>1</v>
      </c>
      <c r="K26" s="46">
        <v>0</v>
      </c>
      <c r="L26" s="46">
        <v>0</v>
      </c>
      <c r="M26" s="46">
        <v>0</v>
      </c>
      <c r="N26" s="46">
        <v>0</v>
      </c>
      <c r="O26" s="46">
        <v>11</v>
      </c>
    </row>
    <row r="27" spans="1:15" x14ac:dyDescent="0.3">
      <c r="A27" s="59"/>
      <c r="B27" s="45" t="s">
        <v>52</v>
      </c>
      <c r="C27" s="46">
        <v>63</v>
      </c>
      <c r="D27" s="46">
        <v>24</v>
      </c>
      <c r="E27" s="46">
        <v>15</v>
      </c>
      <c r="F27" s="46">
        <v>20</v>
      </c>
      <c r="G27" s="46">
        <v>24</v>
      </c>
      <c r="H27" s="46">
        <v>19</v>
      </c>
      <c r="I27" s="46">
        <v>24</v>
      </c>
      <c r="J27" s="46">
        <v>24</v>
      </c>
      <c r="K27" s="46">
        <v>18</v>
      </c>
      <c r="L27" s="46">
        <v>1</v>
      </c>
      <c r="M27" s="46">
        <v>0</v>
      </c>
      <c r="N27" s="46">
        <v>0</v>
      </c>
      <c r="O27" s="46">
        <v>232</v>
      </c>
    </row>
    <row r="28" spans="1:15" x14ac:dyDescent="0.3">
      <c r="A28" s="59"/>
      <c r="B28" s="45" t="s">
        <v>6</v>
      </c>
      <c r="C28" s="46">
        <v>1</v>
      </c>
      <c r="D28" s="46">
        <v>0</v>
      </c>
      <c r="E28" s="46">
        <v>0</v>
      </c>
      <c r="F28" s="46">
        <v>0</v>
      </c>
      <c r="G28" s="46">
        <v>5</v>
      </c>
      <c r="H28" s="46">
        <v>1</v>
      </c>
      <c r="I28" s="46">
        <v>5</v>
      </c>
      <c r="J28" s="46">
        <v>2</v>
      </c>
      <c r="K28" s="46">
        <v>1</v>
      </c>
      <c r="L28" s="46">
        <v>0</v>
      </c>
      <c r="M28" s="46">
        <v>0</v>
      </c>
      <c r="N28" s="46">
        <v>0</v>
      </c>
      <c r="O28" s="46">
        <v>15</v>
      </c>
    </row>
    <row r="29" spans="1:15" x14ac:dyDescent="0.3">
      <c r="A29" s="59"/>
      <c r="B29" s="45" t="s">
        <v>19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1</v>
      </c>
      <c r="M29" s="46">
        <v>15</v>
      </c>
      <c r="N29" s="46">
        <v>38</v>
      </c>
      <c r="O29" s="46">
        <v>54</v>
      </c>
    </row>
    <row r="30" spans="1:15" x14ac:dyDescent="0.3">
      <c r="A30" s="59"/>
      <c r="B30" s="45" t="s">
        <v>20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3</v>
      </c>
      <c r="L30" s="46">
        <v>21</v>
      </c>
      <c r="M30" s="46">
        <v>35</v>
      </c>
      <c r="N30" s="46">
        <v>42</v>
      </c>
      <c r="O30" s="46">
        <v>101</v>
      </c>
    </row>
    <row r="31" spans="1:15" x14ac:dyDescent="0.3">
      <c r="A31" s="59"/>
      <c r="B31" s="45" t="s">
        <v>21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1</v>
      </c>
      <c r="L31" s="46">
        <v>2</v>
      </c>
      <c r="M31" s="46">
        <v>10</v>
      </c>
      <c r="N31" s="46">
        <v>3</v>
      </c>
      <c r="O31" s="46">
        <v>16</v>
      </c>
    </row>
    <row r="32" spans="1:15" x14ac:dyDescent="0.3">
      <c r="A32" s="59"/>
      <c r="B32" s="45" t="s">
        <v>22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12</v>
      </c>
      <c r="M32" s="46">
        <v>15</v>
      </c>
      <c r="N32" s="46">
        <v>15</v>
      </c>
      <c r="O32" s="46">
        <v>42</v>
      </c>
    </row>
    <row r="33" spans="1:15" x14ac:dyDescent="0.3">
      <c r="A33" s="59"/>
      <c r="B33" s="45" t="s">
        <v>23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3</v>
      </c>
      <c r="L33" s="46">
        <v>18</v>
      </c>
      <c r="M33" s="46">
        <v>37</v>
      </c>
      <c r="N33" s="46">
        <v>67</v>
      </c>
      <c r="O33" s="46">
        <v>125</v>
      </c>
    </row>
    <row r="34" spans="1:15" x14ac:dyDescent="0.3">
      <c r="A34" s="59"/>
      <c r="B34" s="45" t="s">
        <v>24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3</v>
      </c>
      <c r="M34" s="46">
        <v>3</v>
      </c>
      <c r="N34" s="46">
        <v>7</v>
      </c>
      <c r="O34" s="46">
        <v>13</v>
      </c>
    </row>
    <row r="35" spans="1:15" x14ac:dyDescent="0.3">
      <c r="A35" s="59"/>
      <c r="B35" s="52" t="s">
        <v>53</v>
      </c>
      <c r="C35" s="47">
        <v>131</v>
      </c>
      <c r="D35" s="47">
        <v>50</v>
      </c>
      <c r="E35" s="47">
        <v>45</v>
      </c>
      <c r="F35" s="47">
        <v>54</v>
      </c>
      <c r="G35" s="47">
        <v>76</v>
      </c>
      <c r="H35" s="47">
        <v>73</v>
      </c>
      <c r="I35" s="47">
        <v>61</v>
      </c>
      <c r="J35" s="47">
        <v>108</v>
      </c>
      <c r="K35" s="47">
        <v>129</v>
      </c>
      <c r="L35" s="47">
        <v>205</v>
      </c>
      <c r="M35" s="47">
        <v>723</v>
      </c>
      <c r="N35" s="47">
        <v>846</v>
      </c>
      <c r="O35" s="47">
        <v>2501</v>
      </c>
    </row>
    <row r="36" spans="1:15" x14ac:dyDescent="0.3">
      <c r="A36" s="60"/>
      <c r="B36" s="52" t="s">
        <v>54</v>
      </c>
      <c r="C36" s="37">
        <v>5.237904838064774E-2</v>
      </c>
      <c r="D36" s="37">
        <v>1.9992003198720514E-2</v>
      </c>
      <c r="E36" s="37">
        <v>1.7992802878848461E-2</v>
      </c>
      <c r="F36" s="37">
        <v>2.1591363454618154E-2</v>
      </c>
      <c r="G36" s="37">
        <v>3.0387844862055178E-2</v>
      </c>
      <c r="H36" s="37">
        <v>2.9188324670131948E-2</v>
      </c>
      <c r="I36" s="37">
        <v>2.4390243902439025E-2</v>
      </c>
      <c r="J36" s="37">
        <v>4.3182726909236309E-2</v>
      </c>
      <c r="K36" s="37">
        <v>5.1579368252698918E-2</v>
      </c>
      <c r="L36" s="37">
        <v>8.1967213114754092E-2</v>
      </c>
      <c r="M36" s="37">
        <v>0.28908436625349859</v>
      </c>
      <c r="N36" s="37">
        <v>0.33826469412235105</v>
      </c>
      <c r="O36" s="37">
        <v>1</v>
      </c>
    </row>
    <row r="39" spans="1:15" ht="26" x14ac:dyDescent="0.3">
      <c r="A39" s="41" t="s">
        <v>2</v>
      </c>
      <c r="B39" s="41" t="s">
        <v>33</v>
      </c>
      <c r="C39" s="42" t="s">
        <v>60</v>
      </c>
      <c r="D39" s="43">
        <v>2015</v>
      </c>
      <c r="E39" s="42">
        <v>2016</v>
      </c>
      <c r="F39" s="42">
        <v>2017</v>
      </c>
      <c r="G39" s="42">
        <v>2018</v>
      </c>
      <c r="H39" s="42">
        <v>2019</v>
      </c>
      <c r="I39" s="42">
        <v>2020</v>
      </c>
      <c r="J39" s="42">
        <v>2021</v>
      </c>
      <c r="K39" s="42">
        <v>2022</v>
      </c>
      <c r="L39" s="42">
        <v>2023</v>
      </c>
      <c r="M39" s="42">
        <v>2024</v>
      </c>
      <c r="N39" s="44" t="s">
        <v>63</v>
      </c>
      <c r="O39" s="42" t="s">
        <v>51</v>
      </c>
    </row>
    <row r="40" spans="1:15" x14ac:dyDescent="0.3">
      <c r="A40" s="58" t="s">
        <v>17</v>
      </c>
      <c r="B40" s="45" t="s">
        <v>3</v>
      </c>
      <c r="C40" s="46">
        <v>1</v>
      </c>
      <c r="D40" s="46">
        <v>1</v>
      </c>
      <c r="E40" s="46">
        <v>1</v>
      </c>
      <c r="F40" s="46">
        <v>0</v>
      </c>
      <c r="G40" s="46">
        <v>1</v>
      </c>
      <c r="H40" s="46">
        <v>1</v>
      </c>
      <c r="I40" s="46">
        <v>1</v>
      </c>
      <c r="J40" s="46">
        <v>3</v>
      </c>
      <c r="K40" s="46">
        <v>16</v>
      </c>
      <c r="L40" s="46">
        <v>30</v>
      </c>
      <c r="M40" s="46">
        <v>234</v>
      </c>
      <c r="N40" s="46">
        <v>1266</v>
      </c>
      <c r="O40" s="46">
        <v>1555</v>
      </c>
    </row>
    <row r="41" spans="1:15" x14ac:dyDescent="0.3">
      <c r="A41" s="59"/>
      <c r="B41" s="45" t="s">
        <v>4</v>
      </c>
      <c r="C41" s="46">
        <v>64</v>
      </c>
      <c r="D41" s="46">
        <v>19</v>
      </c>
      <c r="E41" s="46">
        <v>19</v>
      </c>
      <c r="F41" s="46">
        <v>12</v>
      </c>
      <c r="G41" s="46">
        <v>25</v>
      </c>
      <c r="H41" s="46">
        <v>51</v>
      </c>
      <c r="I41" s="46">
        <v>35</v>
      </c>
      <c r="J41" s="46">
        <v>68</v>
      </c>
      <c r="K41" s="46">
        <v>101</v>
      </c>
      <c r="L41" s="46">
        <v>206</v>
      </c>
      <c r="M41" s="46">
        <v>233</v>
      </c>
      <c r="N41" s="46">
        <v>178</v>
      </c>
      <c r="O41" s="46">
        <v>1011</v>
      </c>
    </row>
    <row r="42" spans="1:15" x14ac:dyDescent="0.3">
      <c r="A42" s="59"/>
      <c r="B42" s="45" t="s">
        <v>5</v>
      </c>
      <c r="C42" s="46">
        <v>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1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2</v>
      </c>
    </row>
    <row r="43" spans="1:15" x14ac:dyDescent="0.3">
      <c r="A43" s="59"/>
      <c r="B43" s="45" t="s">
        <v>52</v>
      </c>
      <c r="C43" s="46">
        <v>275</v>
      </c>
      <c r="D43" s="46">
        <v>28</v>
      </c>
      <c r="E43" s="46">
        <v>28</v>
      </c>
      <c r="F43" s="46">
        <v>24</v>
      </c>
      <c r="G43" s="46">
        <v>18</v>
      </c>
      <c r="H43" s="46">
        <v>37</v>
      </c>
      <c r="I43" s="46">
        <v>23</v>
      </c>
      <c r="J43" s="46">
        <v>31</v>
      </c>
      <c r="K43" s="46">
        <v>24</v>
      </c>
      <c r="L43" s="46">
        <v>8</v>
      </c>
      <c r="M43" s="46">
        <v>1</v>
      </c>
      <c r="N43" s="46">
        <v>0</v>
      </c>
      <c r="O43" s="46">
        <v>497</v>
      </c>
    </row>
    <row r="44" spans="1:15" x14ac:dyDescent="0.3">
      <c r="A44" s="59"/>
      <c r="B44" s="45" t="s">
        <v>6</v>
      </c>
      <c r="C44" s="46">
        <v>3</v>
      </c>
      <c r="D44" s="46">
        <v>0</v>
      </c>
      <c r="E44" s="46">
        <v>0</v>
      </c>
      <c r="F44" s="46">
        <v>0</v>
      </c>
      <c r="G44" s="46">
        <v>2</v>
      </c>
      <c r="H44" s="46">
        <v>8</v>
      </c>
      <c r="I44" s="46">
        <v>3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16</v>
      </c>
    </row>
    <row r="45" spans="1:15" x14ac:dyDescent="0.3">
      <c r="A45" s="59"/>
      <c r="B45" s="45" t="s">
        <v>19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7</v>
      </c>
      <c r="N45" s="46">
        <v>62</v>
      </c>
      <c r="O45" s="46">
        <v>69</v>
      </c>
    </row>
    <row r="46" spans="1:15" x14ac:dyDescent="0.3">
      <c r="A46" s="59"/>
      <c r="B46" s="45" t="s">
        <v>20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4</v>
      </c>
      <c r="N46" s="46">
        <v>19</v>
      </c>
      <c r="O46" s="46">
        <v>23</v>
      </c>
    </row>
    <row r="47" spans="1:15" x14ac:dyDescent="0.3">
      <c r="A47" s="59"/>
      <c r="B47" s="45" t="s">
        <v>21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3</v>
      </c>
      <c r="N47" s="46">
        <v>4</v>
      </c>
      <c r="O47" s="46">
        <v>7</v>
      </c>
    </row>
    <row r="48" spans="1:15" x14ac:dyDescent="0.3">
      <c r="A48" s="59"/>
      <c r="B48" s="45" t="s">
        <v>22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1</v>
      </c>
      <c r="L48" s="46">
        <v>21</v>
      </c>
      <c r="M48" s="46">
        <v>78</v>
      </c>
      <c r="N48" s="46">
        <v>30</v>
      </c>
      <c r="O48" s="46">
        <v>130</v>
      </c>
    </row>
    <row r="49" spans="1:15" x14ac:dyDescent="0.3">
      <c r="A49" s="59"/>
      <c r="B49" s="45" t="s">
        <v>23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2</v>
      </c>
      <c r="L49" s="46">
        <v>21</v>
      </c>
      <c r="M49" s="46">
        <v>36</v>
      </c>
      <c r="N49" s="46">
        <v>20</v>
      </c>
      <c r="O49" s="46">
        <v>79</v>
      </c>
    </row>
    <row r="50" spans="1:15" x14ac:dyDescent="0.3">
      <c r="A50" s="59"/>
      <c r="B50" s="45" t="s">
        <v>24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1</v>
      </c>
      <c r="L50" s="46">
        <v>2</v>
      </c>
      <c r="M50" s="46">
        <v>2</v>
      </c>
      <c r="N50" s="46">
        <v>5</v>
      </c>
      <c r="O50" s="46">
        <v>10</v>
      </c>
    </row>
    <row r="51" spans="1:15" x14ac:dyDescent="0.3">
      <c r="A51" s="59"/>
      <c r="B51" s="52" t="s">
        <v>53</v>
      </c>
      <c r="C51" s="47">
        <v>344</v>
      </c>
      <c r="D51" s="47">
        <v>48</v>
      </c>
      <c r="E51" s="47">
        <v>48</v>
      </c>
      <c r="F51" s="47">
        <v>36</v>
      </c>
      <c r="G51" s="47">
        <v>46</v>
      </c>
      <c r="H51" s="47">
        <v>97</v>
      </c>
      <c r="I51" s="47">
        <v>63</v>
      </c>
      <c r="J51" s="47">
        <v>102</v>
      </c>
      <c r="K51" s="47">
        <v>145</v>
      </c>
      <c r="L51" s="47">
        <v>288</v>
      </c>
      <c r="M51" s="47">
        <v>598</v>
      </c>
      <c r="N51" s="47">
        <v>1584</v>
      </c>
      <c r="O51" s="47">
        <v>3399</v>
      </c>
    </row>
    <row r="52" spans="1:15" x14ac:dyDescent="0.3">
      <c r="A52" s="60"/>
      <c r="B52" s="52" t="s">
        <v>54</v>
      </c>
      <c r="C52" s="37">
        <v>0.10120623712856723</v>
      </c>
      <c r="D52" s="37">
        <v>1.412180052956752E-2</v>
      </c>
      <c r="E52" s="37">
        <v>1.412180052956752E-2</v>
      </c>
      <c r="F52" s="37">
        <v>1.0591350397175641E-2</v>
      </c>
      <c r="G52" s="37">
        <v>1.3533392174168874E-2</v>
      </c>
      <c r="H52" s="37">
        <v>2.8537805236834364E-2</v>
      </c>
      <c r="I52" s="37">
        <v>1.8534863195057368E-2</v>
      </c>
      <c r="J52" s="37">
        <v>3.0008826125330981E-2</v>
      </c>
      <c r="K52" s="37">
        <v>4.2659605766401883E-2</v>
      </c>
      <c r="L52" s="37">
        <v>8.4730803177405126E-2</v>
      </c>
      <c r="M52" s="37">
        <v>0.17593409826419534</v>
      </c>
      <c r="N52" s="37">
        <v>0.46601941747572817</v>
      </c>
      <c r="O52" s="37">
        <v>1</v>
      </c>
    </row>
    <row r="54" spans="1:15" x14ac:dyDescent="0.3">
      <c r="A54" s="53" t="s">
        <v>64</v>
      </c>
    </row>
    <row r="55" spans="1:15" x14ac:dyDescent="0.3">
      <c r="A55" s="53" t="s">
        <v>59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7F9AA-41B5-43AB-9FB5-25FDF4F5D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5B453-0965-463C-8575-B9C31933F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EE9A7A-E948-46F1-84A6-2FB959A6F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2016-09-26T12:49:03Z</cp:lastPrinted>
  <dcterms:created xsi:type="dcterms:W3CDTF">2016-09-16T08:08:32Z</dcterms:created>
  <dcterms:modified xsi:type="dcterms:W3CDTF">2025-10-16T10:57:42Z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