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62" documentId="13_ncr:1_{C40D29D8-3083-413C-8475-FE7383CAF2EE}" xr6:coauthVersionLast="47" xr6:coauthVersionMax="47" xr10:uidLastSave="{7F84C126-ED01-4D4B-B310-DB0F1A846AEE}"/>
  <bookViews>
    <workbookView xWindow="-120" yWindow="-120" windowWidth="29040" windowHeight="1572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SICID'!$A$1:$H$95</definedName>
    <definedName name="_xlnm.Print_Area" localSheetId="2">'Stratigrafia pendenti SICID'!$A$1:$O$65</definedName>
    <definedName name="_xlnm.Print_Area" localSheetId="1">'Variazione pendenti SICID'!$A$1:$G$19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O68" i="1" l="1"/>
  <c r="N68" i="1"/>
  <c r="M68" i="1"/>
  <c r="L68" i="1"/>
  <c r="K68" i="1"/>
  <c r="J68" i="1"/>
  <c r="I68" i="1"/>
  <c r="H68" i="1"/>
  <c r="G68" i="1"/>
  <c r="F68" i="1"/>
  <c r="E68" i="1"/>
  <c r="D68" i="1"/>
  <c r="C68" i="1"/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L36" i="1"/>
  <c r="J28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I28" i="1"/>
  <c r="H28" i="1"/>
  <c r="G28" i="1"/>
  <c r="F28" i="1"/>
  <c r="E28" i="1"/>
  <c r="D28" i="1"/>
  <c r="C28" i="1"/>
  <c r="O84" i="1" l="1"/>
  <c r="N84" i="1"/>
  <c r="M84" i="1"/>
  <c r="L84" i="1"/>
  <c r="K84" i="1"/>
  <c r="J84" i="1"/>
  <c r="I84" i="1"/>
  <c r="H84" i="1"/>
  <c r="G84" i="1"/>
  <c r="F84" i="1"/>
  <c r="E84" i="1"/>
  <c r="D84" i="1"/>
  <c r="C84" i="1"/>
  <c r="F16" i="7" l="1"/>
  <c r="F15" i="7"/>
  <c r="F14" i="7"/>
  <c r="E94" i="6"/>
  <c r="E85" i="6"/>
  <c r="E76" i="6"/>
  <c r="C94" i="6" l="1"/>
  <c r="G94" i="6"/>
  <c r="C85" i="6"/>
  <c r="G85" i="6"/>
  <c r="C76" i="6"/>
  <c r="G76" i="6"/>
  <c r="F13" i="7" l="1"/>
  <c r="F12" i="7"/>
  <c r="F11" i="7"/>
  <c r="F10" i="7"/>
  <c r="G67" i="6" l="1"/>
  <c r="E67" i="6"/>
  <c r="C67" i="6"/>
  <c r="G31" i="6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9" i="6"/>
  <c r="G49" i="6"/>
  <c r="E58" i="6"/>
  <c r="C40" i="6"/>
  <c r="G40" i="6"/>
  <c r="E49" i="6"/>
  <c r="C58" i="6"/>
  <c r="G58" i="6"/>
</calcChain>
</file>

<file path=xl/sharedStrings.xml><?xml version="1.0" encoding="utf-8"?>
<sst xmlns="http://schemas.openxmlformats.org/spreadsheetml/2006/main" count="222" uniqueCount="44">
  <si>
    <t>TOTALE</t>
  </si>
  <si>
    <t>Ufficio</t>
  </si>
  <si>
    <t>Tribunale Ordinario di Agrigento</t>
  </si>
  <si>
    <t>Tribunale Ordinario di Marsala</t>
  </si>
  <si>
    <t>Tribunale Ordinario di Sciacca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</si>
  <si>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</si>
  <si>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</si>
  <si>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</si>
  <si>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</si>
  <si>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</si>
  <si>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</si>
  <si>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</si>
  <si>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</si>
  <si>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</si>
  <si>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</si>
  <si>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Milano</t>
  </si>
  <si>
    <t>Corte d'Appello di Milano</t>
  </si>
  <si>
    <t>Tribunale Ordinario di Busto Arsizio</t>
  </si>
  <si>
    <t>Tribunale Ordinario di Como</t>
  </si>
  <si>
    <t>Tribunale Ordinario di Lecco</t>
  </si>
  <si>
    <t>Tribunale Ordinario di Lodi</t>
  </si>
  <si>
    <t>Tribunale Ordinario di Milano</t>
  </si>
  <si>
    <t>Tribunale Ordinario di Monza</t>
  </si>
  <si>
    <t>Tribunale Ordinario di Pavia</t>
  </si>
  <si>
    <t>Tribunale Ordinario di Sondrio</t>
  </si>
  <si>
    <t>Tribunale Ordinario di Varese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</si>
  <si>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</si>
  <si>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</si>
  <si>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</si>
  <si>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</si>
  <si>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</si>
  <si>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</si>
  <si>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</si>
  <si>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</si>
  <si>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</si>
  <si>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</si>
  <si>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</si>
  <si>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</si>
  <si>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Anni 2023 - 30 giugno 2025</t>
  </si>
  <si>
    <t>Iscritti 
gen - giu 2025</t>
  </si>
  <si>
    <t>Definiti 
gen - giu 2025</t>
  </si>
  <si>
    <t>Pendenti al 30 giugno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</si>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</sst>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13" fillId="0" borderId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9" fillId="0" borderId="0" xfId="0" applyFont="1"/>
    <xf numFmtId="3" fontId="10" fillId="0" borderId="3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0" fontId="12" fillId="0" borderId="0" xfId="2" applyFont="1"/>
    <xf numFmtId="0" fontId="3" fillId="0" borderId="9" xfId="0" applyFont="1" applyBorder="1" applyAlignment="1">
      <alignment vertical="center" wrapText="1"/>
    </xf>
    <xf numFmtId="0" fontId="2" fillId="0" borderId="8" xfId="0" applyFont="1" applyBorder="1"/>
    <xf numFmtId="0" fontId="16" fillId="0" borderId="0" xfId="4" applyFont="1"/>
    <xf numFmtId="3" fontId="14" fillId="2" borderId="1" xfId="0" applyNumberFormat="1" applyFont="1" applyFill="1" applyBorder="1" applyAlignment="1">
      <alignment horizontal="right"/>
    </xf>
    <xf numFmtId="3" fontId="15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7" fillId="3" borderId="3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5" fillId="3" borderId="2" xfId="0" applyNumberFormat="1" applyFont="1" applyFill="1" applyBorder="1" applyAlignment="1">
      <alignment horizontal="right"/>
    </xf>
    <xf numFmtId="0" fontId="3" fillId="0" borderId="0" xfId="5" applyFont="1"/>
    <xf numFmtId="0" fontId="14" fillId="2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17" fillId="3" borderId="3" xfId="0" applyFont="1" applyFill="1" applyBorder="1" applyAlignment="1">
      <alignment horizontal="right"/>
    </xf>
    <xf numFmtId="0" fontId="11" fillId="0" borderId="0" xfId="2" applyFont="1"/>
    <xf numFmtId="14" fontId="3" fillId="0" borderId="1" xfId="0" applyNumberFormat="1" applyFont="1" applyBorder="1" applyAlignment="1">
      <alignment horizontal="right" vertical="center" wrapText="1"/>
    </xf>
    <xf numFmtId="0" fontId="18" fillId="0" borderId="0" xfId="0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right"/>
    </xf>
    <xf numFmtId="0" fontId="14" fillId="3" borderId="1" xfId="0" applyNumberFormat="1" applyFont="1" applyFill="1" applyBorder="1" applyAlignment="1">
      <alignment horizontal="right"/>
    </xf>
    <xf numFmtId="0" fontId="14" fillId="3" borderId="2" xfId="0" applyNumberFormat="1" applyFont="1" applyFill="1" applyBorder="1" applyAlignment="1">
      <alignment horizontal="right"/>
    </xf>
    <xf numFmtId="0" fontId="17" fillId="3" borderId="3" xfId="0" applyNumberFormat="1" applyFont="1" applyFill="1" applyBorder="1" applyAlignment="1">
      <alignment horizontal="right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3"/>
  <sheetViews>
    <sheetView showGridLines="0" topLeftCell="A60" zoomScaleNormal="100" workbookViewId="0">
      <selection activeCell="A97" sqref="A97"/>
    </sheetView>
  </sheetViews>
  <sheetFormatPr defaultColWidth="9.140625" defaultRowHeight="12.75" x14ac:dyDescent="0.2"/>
  <cols>
    <col min="1" max="1" width="19.42578125" style="11" customWidth="1"/>
    <col min="2" max="2" width="29.285156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2.140625" style="1" customWidth="1"/>
    <col min="11" max="14" width="9.140625" style="1"/>
    <col min="15" max="15" width="12" style="1" customWidth="1"/>
    <col min="16" max="16" width="12.28515625" style="1" customWidth="1"/>
    <col min="17" max="16384" width="9.140625" style="1"/>
  </cols>
  <sheetData>
    <row r="1" spans="1:18" ht="15.75" x14ac:dyDescent="0.25">
      <c r="A1" s="7" t="s">
        <v>15</v>
      </c>
    </row>
    <row r="2" spans="1:18" ht="15" x14ac:dyDescent="0.25">
      <c r="A2" s="8" t="s">
        <v>6</v>
      </c>
    </row>
    <row r="3" spans="1:18" x14ac:dyDescent="0.2">
      <c r="A3" s="11" t="s">
        <v>30</v>
      </c>
    </row>
    <row r="4" spans="1:18" ht="15" x14ac:dyDescent="0.25">
      <c r="A4" s="46" t="s">
        <v>38</v>
      </c>
      <c r="C4"/>
      <c r="D4"/>
      <c r="E4"/>
      <c r="F4"/>
      <c r="G4"/>
      <c r="H4"/>
    </row>
    <row r="5" spans="1:18" x14ac:dyDescent="0.2">
      <c r="E5" s="33"/>
      <c r="F5" s="33"/>
    </row>
    <row r="6" spans="1:18" ht="38.25" x14ac:dyDescent="0.2">
      <c r="A6" s="5" t="s">
        <v>1</v>
      </c>
      <c r="B6" s="5" t="s">
        <v>11</v>
      </c>
      <c r="C6" s="6" t="s">
        <v>31</v>
      </c>
      <c r="D6" s="6" t="s">
        <v>32</v>
      </c>
      <c r="E6" s="6" t="s">
        <v>33</v>
      </c>
      <c r="F6" s="6" t="s">
        <v>34</v>
      </c>
      <c r="G6" s="6" t="s">
        <v>39</v>
      </c>
      <c r="H6" s="6" t="s">
        <v>40</v>
      </c>
    </row>
    <row r="7" spans="1:18" x14ac:dyDescent="0.2">
      <c r="A7" s="56" t="s">
        <v>16</v>
      </c>
      <c r="B7" s="3" t="s">
        <v>26</v>
      </c>
      <c r="C7" s="4">
        <v>3646</v>
      </c>
      <c r="D7" s="4">
        <v>3950</v>
      </c>
      <c r="E7" s="4">
        <v>3687</v>
      </c>
      <c r="F7" s="4">
        <v>4099</v>
      </c>
      <c r="G7" s="4">
        <v>1932</v>
      </c>
      <c r="H7" s="4">
        <v>2257</v>
      </c>
      <c r="K7" s="2"/>
      <c r="L7" s="2"/>
      <c r="N7" s="2"/>
      <c r="O7" s="2"/>
      <c r="P7" s="2"/>
      <c r="Q7" s="2"/>
      <c r="R7" s="2"/>
    </row>
    <row r="8" spans="1:18" x14ac:dyDescent="0.2">
      <c r="A8" s="56"/>
      <c r="B8" s="3" t="s">
        <v>27</v>
      </c>
      <c r="C8" s="4">
        <v>945</v>
      </c>
      <c r="D8" s="4">
        <v>1033</v>
      </c>
      <c r="E8" s="4">
        <v>1028</v>
      </c>
      <c r="F8" s="4">
        <v>965</v>
      </c>
      <c r="G8" s="4">
        <v>498</v>
      </c>
      <c r="H8" s="4">
        <v>482</v>
      </c>
      <c r="K8" s="2"/>
      <c r="L8" s="2"/>
      <c r="N8" s="2"/>
      <c r="O8" s="2"/>
      <c r="P8" s="2"/>
      <c r="Q8" s="2"/>
      <c r="R8" s="2"/>
    </row>
    <row r="9" spans="1:18" x14ac:dyDescent="0.2">
      <c r="A9" s="56"/>
      <c r="B9" s="34" t="s">
        <v>28</v>
      </c>
      <c r="C9" s="35">
        <v>413</v>
      </c>
      <c r="D9" s="35">
        <v>419</v>
      </c>
      <c r="E9" s="35">
        <v>382</v>
      </c>
      <c r="F9" s="35">
        <v>377</v>
      </c>
      <c r="G9" s="35">
        <v>186</v>
      </c>
      <c r="H9" s="35">
        <v>207</v>
      </c>
      <c r="K9" s="2"/>
      <c r="L9" s="2"/>
      <c r="N9" s="2"/>
      <c r="O9" s="2"/>
      <c r="P9" s="2"/>
      <c r="Q9" s="2"/>
      <c r="R9" s="2"/>
    </row>
    <row r="10" spans="1:18" ht="13.5" thickBot="1" x14ac:dyDescent="0.25">
      <c r="A10" s="56"/>
      <c r="B10" s="9" t="s">
        <v>29</v>
      </c>
      <c r="C10" s="10">
        <v>1426</v>
      </c>
      <c r="D10" s="10">
        <v>1623</v>
      </c>
      <c r="E10" s="9">
        <v>1080</v>
      </c>
      <c r="F10" s="10">
        <v>1135</v>
      </c>
      <c r="G10" s="10">
        <v>630</v>
      </c>
      <c r="H10" s="10">
        <v>633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6"/>
      <c r="B11" s="13" t="s">
        <v>5</v>
      </c>
      <c r="C11" s="14">
        <v>6430</v>
      </c>
      <c r="D11" s="14">
        <v>7025</v>
      </c>
      <c r="E11" s="14">
        <v>6177</v>
      </c>
      <c r="F11" s="14">
        <v>6576</v>
      </c>
      <c r="G11" s="14">
        <v>3246</v>
      </c>
      <c r="H11" s="14">
        <v>3579</v>
      </c>
      <c r="K11" s="2"/>
      <c r="L11" s="2"/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9</v>
      </c>
      <c r="C13" s="54">
        <f>D11/C11</f>
        <v>1.0925349922239502</v>
      </c>
      <c r="D13" s="55"/>
      <c r="E13" s="54">
        <f>F11/E11</f>
        <v>1.0645944633317144</v>
      </c>
      <c r="F13" s="55"/>
      <c r="G13" s="54">
        <f>H11/G11</f>
        <v>1.1025878003696858</v>
      </c>
      <c r="H13" s="55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6" t="s">
        <v>17</v>
      </c>
      <c r="B15" s="3" t="s">
        <v>26</v>
      </c>
      <c r="C15" s="4">
        <v>2542</v>
      </c>
      <c r="D15" s="4">
        <v>2859</v>
      </c>
      <c r="E15" s="4">
        <v>1882</v>
      </c>
      <c r="F15" s="4">
        <v>2034</v>
      </c>
      <c r="G15" s="4">
        <v>911</v>
      </c>
      <c r="H15" s="4">
        <v>1087</v>
      </c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56" t="s">
        <v>2</v>
      </c>
      <c r="B16" s="3" t="s">
        <v>27</v>
      </c>
      <c r="C16" s="4">
        <v>1392</v>
      </c>
      <c r="D16" s="4">
        <v>1066</v>
      </c>
      <c r="E16" s="4">
        <v>1628</v>
      </c>
      <c r="F16" s="4">
        <v>1598</v>
      </c>
      <c r="G16" s="4">
        <v>881</v>
      </c>
      <c r="H16" s="4">
        <v>1021</v>
      </c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56"/>
      <c r="B17" s="3" t="s">
        <v>28</v>
      </c>
      <c r="C17" s="4">
        <v>140</v>
      </c>
      <c r="D17" s="4">
        <v>208</v>
      </c>
      <c r="E17" s="4">
        <v>155</v>
      </c>
      <c r="F17" s="4">
        <v>168</v>
      </c>
      <c r="G17" s="4">
        <v>74</v>
      </c>
      <c r="H17" s="4">
        <v>76</v>
      </c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56" t="s">
        <v>2</v>
      </c>
      <c r="B18" s="3" t="s">
        <v>29</v>
      </c>
      <c r="C18" s="4">
        <v>2114</v>
      </c>
      <c r="D18" s="4">
        <v>2316</v>
      </c>
      <c r="E18" s="4">
        <v>2585</v>
      </c>
      <c r="F18" s="4">
        <v>2443</v>
      </c>
      <c r="G18" s="4">
        <v>1390</v>
      </c>
      <c r="H18" s="4">
        <v>1434</v>
      </c>
      <c r="K18" s="2"/>
      <c r="L18" s="2"/>
      <c r="M18" s="2"/>
      <c r="N18" s="2"/>
      <c r="O18" s="2"/>
      <c r="P18" s="2"/>
      <c r="Q18" s="2"/>
      <c r="R18" s="2"/>
    </row>
    <row r="19" spans="1:18" ht="13.5" thickBot="1" x14ac:dyDescent="0.25">
      <c r="A19" s="56" t="s">
        <v>2</v>
      </c>
      <c r="B19" s="9" t="s">
        <v>14</v>
      </c>
      <c r="C19" s="10">
        <v>2808</v>
      </c>
      <c r="D19" s="10">
        <v>2920</v>
      </c>
      <c r="E19" s="9">
        <v>2971</v>
      </c>
      <c r="F19" s="10">
        <v>2882</v>
      </c>
      <c r="G19" s="10">
        <v>1530</v>
      </c>
      <c r="H19" s="10">
        <v>1530</v>
      </c>
      <c r="K19" s="2"/>
      <c r="L19" s="2"/>
      <c r="M19" s="2"/>
      <c r="N19" s="2"/>
      <c r="O19" s="2"/>
      <c r="P19" s="2"/>
      <c r="Q19" s="2"/>
      <c r="R19" s="2"/>
    </row>
    <row r="20" spans="1:18" ht="13.5" thickTop="1" x14ac:dyDescent="0.2">
      <c r="A20" s="56"/>
      <c r="B20" s="13" t="s">
        <v>5</v>
      </c>
      <c r="C20" s="14">
        <v>8996</v>
      </c>
      <c r="D20" s="14">
        <v>9369</v>
      </c>
      <c r="E20" s="14">
        <v>9221</v>
      </c>
      <c r="F20" s="14">
        <v>9125</v>
      </c>
      <c r="G20" s="14">
        <v>4786</v>
      </c>
      <c r="H20" s="14">
        <v>5148</v>
      </c>
      <c r="K20" s="2"/>
      <c r="L20" s="2"/>
      <c r="M20" s="2"/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9</v>
      </c>
      <c r="C22" s="54">
        <f>D20/C20</f>
        <v>1.0414628723877279</v>
      </c>
      <c r="D22" s="55"/>
      <c r="E22" s="54">
        <f>F20/E20</f>
        <v>0.98958898167226983</v>
      </c>
      <c r="F22" s="55"/>
      <c r="G22" s="54">
        <f>H20/G20</f>
        <v>1.0756372753865442</v>
      </c>
      <c r="H22" s="55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6" t="s">
        <v>18</v>
      </c>
      <c r="B24" s="3" t="s">
        <v>26</v>
      </c>
      <c r="C24" s="4">
        <v>1904</v>
      </c>
      <c r="D24" s="4">
        <v>2449</v>
      </c>
      <c r="E24" s="4">
        <v>1628</v>
      </c>
      <c r="F24" s="4">
        <v>1817</v>
      </c>
      <c r="G24" s="4">
        <v>816</v>
      </c>
      <c r="H24" s="4">
        <v>854</v>
      </c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56" t="s">
        <v>3</v>
      </c>
      <c r="B25" s="3" t="s">
        <v>27</v>
      </c>
      <c r="C25" s="4">
        <v>1021</v>
      </c>
      <c r="D25" s="4">
        <v>823</v>
      </c>
      <c r="E25" s="4">
        <v>1120</v>
      </c>
      <c r="F25" s="4">
        <v>935</v>
      </c>
      <c r="G25" s="4">
        <v>583</v>
      </c>
      <c r="H25" s="4">
        <v>577</v>
      </c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56"/>
      <c r="B26" s="3" t="s">
        <v>28</v>
      </c>
      <c r="C26" s="4">
        <v>106</v>
      </c>
      <c r="D26" s="4">
        <v>137</v>
      </c>
      <c r="E26" s="4">
        <v>162</v>
      </c>
      <c r="F26" s="4">
        <v>142</v>
      </c>
      <c r="G26" s="4">
        <v>64</v>
      </c>
      <c r="H26" s="4">
        <v>63</v>
      </c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56" t="s">
        <v>3</v>
      </c>
      <c r="B27" s="3" t="s">
        <v>29</v>
      </c>
      <c r="C27" s="4">
        <v>1752</v>
      </c>
      <c r="D27" s="4">
        <v>1932</v>
      </c>
      <c r="E27" s="4">
        <v>1885</v>
      </c>
      <c r="F27" s="4">
        <v>1812</v>
      </c>
      <c r="G27" s="4">
        <v>965</v>
      </c>
      <c r="H27" s="4">
        <v>965</v>
      </c>
      <c r="K27" s="2"/>
      <c r="L27" s="2"/>
      <c r="M27" s="2"/>
      <c r="N27" s="2"/>
      <c r="O27" s="2"/>
      <c r="P27" s="2"/>
      <c r="Q27" s="2"/>
      <c r="R27" s="2"/>
    </row>
    <row r="28" spans="1:18" ht="13.5" thickBot="1" x14ac:dyDescent="0.25">
      <c r="A28" s="56" t="s">
        <v>3</v>
      </c>
      <c r="B28" s="9" t="s">
        <v>14</v>
      </c>
      <c r="C28" s="10">
        <v>2446</v>
      </c>
      <c r="D28" s="10">
        <v>2614</v>
      </c>
      <c r="E28" s="9">
        <v>2417</v>
      </c>
      <c r="F28" s="10">
        <v>2245</v>
      </c>
      <c r="G28" s="10">
        <v>1400</v>
      </c>
      <c r="H28" s="10">
        <v>1421</v>
      </c>
      <c r="K28" s="2"/>
      <c r="L28" s="2"/>
      <c r="M28" s="2"/>
      <c r="N28" s="2"/>
      <c r="O28" s="2"/>
      <c r="P28" s="2"/>
      <c r="Q28" s="2"/>
      <c r="R28" s="2"/>
    </row>
    <row r="29" spans="1:18" ht="13.5" thickTop="1" x14ac:dyDescent="0.2">
      <c r="A29" s="56"/>
      <c r="B29" s="13" t="s">
        <v>5</v>
      </c>
      <c r="C29" s="14">
        <v>7229</v>
      </c>
      <c r="D29" s="14">
        <v>7955</v>
      </c>
      <c r="E29" s="14">
        <v>7212</v>
      </c>
      <c r="F29" s="14">
        <v>6951</v>
      </c>
      <c r="G29" s="14">
        <v>3828</v>
      </c>
      <c r="H29" s="14">
        <v>3880</v>
      </c>
      <c r="K29" s="2"/>
      <c r="L29" s="2"/>
      <c r="M29" s="2"/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9</v>
      </c>
      <c r="C31" s="54">
        <f>D29/C29</f>
        <v>1.1004288283303361</v>
      </c>
      <c r="D31" s="55"/>
      <c r="E31" s="54">
        <f>F29/E29</f>
        <v>0.96381031613976709</v>
      </c>
      <c r="F31" s="55"/>
      <c r="G31" s="54">
        <f>H29/G29</f>
        <v>1.0135841170323929</v>
      </c>
      <c r="H31" s="55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6" t="s">
        <v>19</v>
      </c>
      <c r="B33" s="3" t="s">
        <v>26</v>
      </c>
      <c r="C33" s="4">
        <v>1113</v>
      </c>
      <c r="D33" s="4">
        <v>1193</v>
      </c>
      <c r="E33" s="4">
        <v>884</v>
      </c>
      <c r="F33" s="4">
        <v>990</v>
      </c>
      <c r="G33" s="4">
        <v>411</v>
      </c>
      <c r="H33" s="4">
        <v>420</v>
      </c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56"/>
      <c r="B34" s="3" t="s">
        <v>27</v>
      </c>
      <c r="C34" s="4">
        <v>590</v>
      </c>
      <c r="D34" s="4">
        <v>601</v>
      </c>
      <c r="E34" s="4">
        <v>665</v>
      </c>
      <c r="F34" s="4">
        <v>673</v>
      </c>
      <c r="G34" s="4">
        <v>356</v>
      </c>
      <c r="H34" s="4">
        <v>362</v>
      </c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56"/>
      <c r="B35" s="3" t="s">
        <v>28</v>
      </c>
      <c r="C35" s="4">
        <v>65</v>
      </c>
      <c r="D35" s="4">
        <v>142</v>
      </c>
      <c r="E35" s="4">
        <v>134</v>
      </c>
      <c r="F35" s="4">
        <v>116</v>
      </c>
      <c r="G35" s="4">
        <v>31</v>
      </c>
      <c r="H35" s="4">
        <v>54</v>
      </c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56"/>
      <c r="B36" s="3" t="s">
        <v>29</v>
      </c>
      <c r="C36" s="3">
        <v>873</v>
      </c>
      <c r="D36" s="4">
        <v>942</v>
      </c>
      <c r="E36" s="4">
        <v>1069</v>
      </c>
      <c r="F36" s="4">
        <v>923</v>
      </c>
      <c r="G36" s="4">
        <v>616</v>
      </c>
      <c r="H36" s="4">
        <v>629</v>
      </c>
      <c r="K36" s="2"/>
      <c r="L36" s="2"/>
      <c r="M36" s="2"/>
      <c r="N36" s="2"/>
      <c r="O36" s="2"/>
      <c r="P36" s="2"/>
      <c r="Q36" s="2"/>
      <c r="R36" s="2"/>
    </row>
    <row r="37" spans="1:18" ht="13.5" thickBot="1" x14ac:dyDescent="0.25">
      <c r="A37" s="56"/>
      <c r="B37" s="9" t="s">
        <v>14</v>
      </c>
      <c r="C37" s="10">
        <v>1220</v>
      </c>
      <c r="D37" s="10">
        <v>1170</v>
      </c>
      <c r="E37" s="9">
        <v>1183</v>
      </c>
      <c r="F37" s="10">
        <v>1209</v>
      </c>
      <c r="G37" s="10">
        <v>622</v>
      </c>
      <c r="H37" s="10">
        <v>636</v>
      </c>
      <c r="K37" s="2"/>
      <c r="L37" s="2"/>
      <c r="M37" s="2"/>
      <c r="N37" s="2"/>
      <c r="O37" s="2"/>
      <c r="P37" s="2"/>
      <c r="Q37" s="2"/>
      <c r="R37" s="2"/>
    </row>
    <row r="38" spans="1:18" ht="13.5" thickTop="1" x14ac:dyDescent="0.2">
      <c r="A38" s="56"/>
      <c r="B38" s="13" t="s">
        <v>5</v>
      </c>
      <c r="C38" s="14">
        <v>3861</v>
      </c>
      <c r="D38" s="14">
        <v>4048</v>
      </c>
      <c r="E38" s="14">
        <v>3935</v>
      </c>
      <c r="F38" s="14">
        <v>3911</v>
      </c>
      <c r="G38" s="14">
        <v>2036</v>
      </c>
      <c r="H38" s="14">
        <v>2101</v>
      </c>
      <c r="K38" s="2"/>
      <c r="L38" s="2"/>
      <c r="M38" s="2"/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9</v>
      </c>
      <c r="C40" s="54">
        <f>D38/C38</f>
        <v>1.0484330484330484</v>
      </c>
      <c r="D40" s="55"/>
      <c r="E40" s="54">
        <f>F38/E38</f>
        <v>0.99390088945362132</v>
      </c>
      <c r="F40" s="55"/>
      <c r="G40" s="54">
        <f>H38/G38</f>
        <v>1.0319253438113949</v>
      </c>
      <c r="H40" s="55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56" t="s">
        <v>20</v>
      </c>
      <c r="B42" s="3" t="s">
        <v>26</v>
      </c>
      <c r="C42" s="4">
        <v>1416</v>
      </c>
      <c r="D42" s="4">
        <v>2048</v>
      </c>
      <c r="E42" s="4">
        <v>967</v>
      </c>
      <c r="F42" s="4">
        <v>1258</v>
      </c>
      <c r="G42" s="4">
        <v>460</v>
      </c>
      <c r="H42" s="4">
        <v>503</v>
      </c>
      <c r="K42" s="2"/>
      <c r="L42" s="2"/>
      <c r="M42" s="2"/>
      <c r="N42" s="2"/>
      <c r="O42" s="2"/>
      <c r="P42" s="2"/>
      <c r="Q42" s="2"/>
      <c r="R42" s="2"/>
    </row>
    <row r="43" spans="1:18" x14ac:dyDescent="0.2">
      <c r="A43" s="56" t="s">
        <v>4</v>
      </c>
      <c r="B43" s="3" t="s">
        <v>27</v>
      </c>
      <c r="C43" s="4">
        <v>779</v>
      </c>
      <c r="D43" s="4">
        <v>716</v>
      </c>
      <c r="E43" s="4">
        <v>834</v>
      </c>
      <c r="F43" s="4">
        <v>904</v>
      </c>
      <c r="G43" s="4">
        <v>508</v>
      </c>
      <c r="H43" s="4">
        <v>505</v>
      </c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56"/>
      <c r="B44" s="3" t="s">
        <v>28</v>
      </c>
      <c r="C44" s="4">
        <v>59</v>
      </c>
      <c r="D44" s="4">
        <v>108</v>
      </c>
      <c r="E44" s="4">
        <v>96</v>
      </c>
      <c r="F44" s="4">
        <v>105</v>
      </c>
      <c r="G44" s="4">
        <v>31</v>
      </c>
      <c r="H44" s="4">
        <v>40</v>
      </c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56" t="s">
        <v>4</v>
      </c>
      <c r="B45" s="3" t="s">
        <v>29</v>
      </c>
      <c r="C45" s="4">
        <v>681</v>
      </c>
      <c r="D45" s="4">
        <v>747</v>
      </c>
      <c r="E45" s="4">
        <v>1127</v>
      </c>
      <c r="F45" s="4">
        <v>962</v>
      </c>
      <c r="G45" s="4">
        <v>576</v>
      </c>
      <c r="H45" s="4">
        <v>621</v>
      </c>
      <c r="K45" s="2"/>
      <c r="L45" s="2"/>
      <c r="M45" s="2"/>
      <c r="N45" s="2"/>
      <c r="O45" s="2"/>
      <c r="P45" s="2"/>
      <c r="Q45" s="2"/>
      <c r="R45" s="2"/>
    </row>
    <row r="46" spans="1:18" ht="13.5" thickBot="1" x14ac:dyDescent="0.25">
      <c r="A46" s="56" t="s">
        <v>4</v>
      </c>
      <c r="B46" s="9" t="s">
        <v>14</v>
      </c>
      <c r="C46" s="10">
        <v>1790</v>
      </c>
      <c r="D46" s="10">
        <v>1919</v>
      </c>
      <c r="E46" s="9">
        <v>1414</v>
      </c>
      <c r="F46" s="10">
        <v>1461</v>
      </c>
      <c r="G46" s="10">
        <v>744</v>
      </c>
      <c r="H46" s="10">
        <v>740</v>
      </c>
      <c r="K46" s="2"/>
      <c r="L46" s="2"/>
      <c r="M46" s="2"/>
      <c r="N46" s="2"/>
      <c r="O46" s="2"/>
      <c r="P46" s="2"/>
      <c r="Q46" s="2"/>
      <c r="R46" s="2"/>
    </row>
    <row r="47" spans="1:18" ht="13.5" thickTop="1" x14ac:dyDescent="0.2">
      <c r="A47" s="56"/>
      <c r="B47" s="13" t="s">
        <v>5</v>
      </c>
      <c r="C47" s="14">
        <v>4725</v>
      </c>
      <c r="D47" s="14">
        <v>5538</v>
      </c>
      <c r="E47" s="14">
        <v>4438</v>
      </c>
      <c r="F47" s="14">
        <v>4690</v>
      </c>
      <c r="G47" s="14">
        <v>2319</v>
      </c>
      <c r="H47" s="14">
        <v>2409</v>
      </c>
      <c r="K47" s="2"/>
      <c r="L47" s="2"/>
      <c r="M47" s="2"/>
      <c r="N47" s="2"/>
      <c r="O47" s="2"/>
      <c r="P47" s="2"/>
      <c r="Q47" s="2"/>
      <c r="R47" s="2"/>
    </row>
    <row r="48" spans="1:18" ht="7.15" customHeight="1" x14ac:dyDescent="0.2">
      <c r="A48" s="21"/>
      <c r="B48" s="12"/>
      <c r="C48" s="2"/>
      <c r="D48" s="2"/>
      <c r="E48" s="2"/>
      <c r="F48" s="2"/>
      <c r="G48" s="2"/>
      <c r="H48" s="2"/>
    </row>
    <row r="49" spans="1:18" x14ac:dyDescent="0.2">
      <c r="A49" s="21"/>
      <c r="B49" s="15" t="s">
        <v>9</v>
      </c>
      <c r="C49" s="54">
        <f>D47/C47</f>
        <v>1.172063492063492</v>
      </c>
      <c r="D49" s="55"/>
      <c r="E49" s="54">
        <f>F47/E47</f>
        <v>1.0567823343848581</v>
      </c>
      <c r="F49" s="55"/>
      <c r="G49" s="54">
        <f>H47/G47</f>
        <v>1.0388098318240622</v>
      </c>
      <c r="H49" s="55"/>
    </row>
    <row r="50" spans="1:18" x14ac:dyDescent="0.2">
      <c r="C50" s="2"/>
      <c r="D50" s="2"/>
      <c r="E50" s="2"/>
      <c r="F50" s="2"/>
      <c r="G50" s="2"/>
      <c r="H50" s="2"/>
    </row>
    <row r="51" spans="1:18" x14ac:dyDescent="0.2">
      <c r="A51" s="56" t="s">
        <v>21</v>
      </c>
      <c r="B51" s="3" t="s">
        <v>26</v>
      </c>
      <c r="C51" s="4">
        <v>21362</v>
      </c>
      <c r="D51" s="4">
        <v>21992</v>
      </c>
      <c r="E51" s="4">
        <v>21763</v>
      </c>
      <c r="F51" s="4">
        <v>20464</v>
      </c>
      <c r="G51" s="4">
        <v>11269</v>
      </c>
      <c r="H51" s="4">
        <v>10370</v>
      </c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56"/>
      <c r="B52" s="3" t="s">
        <v>27</v>
      </c>
      <c r="C52" s="4">
        <v>10805</v>
      </c>
      <c r="D52" s="4">
        <v>10549</v>
      </c>
      <c r="E52" s="4">
        <v>12891</v>
      </c>
      <c r="F52" s="4">
        <v>12578</v>
      </c>
      <c r="G52" s="4">
        <v>7100</v>
      </c>
      <c r="H52" s="4">
        <v>6713</v>
      </c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56"/>
      <c r="B53" s="3" t="s">
        <v>28</v>
      </c>
      <c r="C53" s="4">
        <v>1012</v>
      </c>
      <c r="D53" s="4">
        <v>1278</v>
      </c>
      <c r="E53" s="4">
        <v>1236</v>
      </c>
      <c r="F53" s="4">
        <v>1211</v>
      </c>
      <c r="G53" s="4">
        <v>486</v>
      </c>
      <c r="H53" s="4">
        <v>561</v>
      </c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56"/>
      <c r="B54" s="3" t="s">
        <v>29</v>
      </c>
      <c r="C54" s="4">
        <v>7152</v>
      </c>
      <c r="D54" s="4">
        <v>8357</v>
      </c>
      <c r="E54" s="4">
        <v>9422</v>
      </c>
      <c r="F54" s="4">
        <v>8695</v>
      </c>
      <c r="G54" s="4">
        <v>4714</v>
      </c>
      <c r="H54" s="4">
        <v>5328</v>
      </c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56"/>
      <c r="B55" s="3" t="s">
        <v>14</v>
      </c>
      <c r="C55" s="4">
        <v>24206</v>
      </c>
      <c r="D55" s="4">
        <v>25916</v>
      </c>
      <c r="E55" s="4">
        <v>24579</v>
      </c>
      <c r="F55" s="4">
        <v>23648</v>
      </c>
      <c r="G55" s="4">
        <v>13443</v>
      </c>
      <c r="H55" s="4">
        <v>13423</v>
      </c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56"/>
      <c r="B56" s="13" t="s">
        <v>5</v>
      </c>
      <c r="C56" s="14">
        <v>64537</v>
      </c>
      <c r="D56" s="14">
        <v>68092</v>
      </c>
      <c r="E56" s="14">
        <v>69891</v>
      </c>
      <c r="F56" s="14">
        <v>66596</v>
      </c>
      <c r="G56" s="14">
        <v>37012</v>
      </c>
      <c r="H56" s="14">
        <v>36395</v>
      </c>
      <c r="K56" s="2"/>
      <c r="L56" s="2"/>
      <c r="M56" s="2"/>
      <c r="N56" s="2"/>
      <c r="O56" s="2"/>
      <c r="P56" s="2"/>
      <c r="Q56" s="2"/>
      <c r="R56" s="2"/>
    </row>
    <row r="57" spans="1:18" ht="7.15" customHeight="1" x14ac:dyDescent="0.2">
      <c r="A57" s="21"/>
      <c r="B57" s="12"/>
      <c r="C57" s="2"/>
      <c r="D57" s="2"/>
      <c r="E57" s="2"/>
      <c r="F57" s="2"/>
      <c r="G57" s="2"/>
      <c r="H57" s="2"/>
    </row>
    <row r="58" spans="1:18" x14ac:dyDescent="0.2">
      <c r="A58" s="21"/>
      <c r="B58" s="15" t="s">
        <v>9</v>
      </c>
      <c r="C58" s="54">
        <f>D56/C56</f>
        <v>1.0550846801059857</v>
      </c>
      <c r="D58" s="55"/>
      <c r="E58" s="54">
        <f>F56/E56</f>
        <v>0.95285516017799143</v>
      </c>
      <c r="F58" s="55"/>
      <c r="G58" s="54">
        <f>H56/G56</f>
        <v>0.98332973089808706</v>
      </c>
      <c r="H58" s="55"/>
    </row>
    <row r="59" spans="1:18" x14ac:dyDescent="0.2">
      <c r="C59" s="2"/>
      <c r="D59" s="2"/>
      <c r="E59" s="2"/>
      <c r="F59" s="2"/>
      <c r="G59" s="2"/>
      <c r="H59" s="2"/>
    </row>
    <row r="60" spans="1:18" x14ac:dyDescent="0.2">
      <c r="A60" s="56" t="s">
        <v>22</v>
      </c>
      <c r="B60" s="3" t="s">
        <v>26</v>
      </c>
      <c r="C60" s="4">
        <v>4180</v>
      </c>
      <c r="D60" s="4">
        <v>4838</v>
      </c>
      <c r="E60" s="4">
        <v>3232</v>
      </c>
      <c r="F60" s="4">
        <v>3967</v>
      </c>
      <c r="G60" s="4">
        <v>1627</v>
      </c>
      <c r="H60" s="4">
        <v>1805</v>
      </c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56"/>
      <c r="B61" s="3" t="s">
        <v>27</v>
      </c>
      <c r="C61" s="4">
        <v>1928</v>
      </c>
      <c r="D61" s="4">
        <v>1579</v>
      </c>
      <c r="E61" s="4">
        <v>2559</v>
      </c>
      <c r="F61" s="4">
        <v>2270</v>
      </c>
      <c r="G61" s="4">
        <v>1385</v>
      </c>
      <c r="H61" s="4">
        <v>1544</v>
      </c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56"/>
      <c r="B62" s="3" t="s">
        <v>28</v>
      </c>
      <c r="C62" s="4">
        <v>247</v>
      </c>
      <c r="D62" s="4">
        <v>279</v>
      </c>
      <c r="E62" s="4">
        <v>290</v>
      </c>
      <c r="F62" s="4">
        <v>301</v>
      </c>
      <c r="G62" s="4">
        <v>130</v>
      </c>
      <c r="H62" s="4">
        <v>179</v>
      </c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56"/>
      <c r="B63" s="3" t="s">
        <v>29</v>
      </c>
      <c r="C63" s="4">
        <v>2676</v>
      </c>
      <c r="D63" s="4">
        <v>3078</v>
      </c>
      <c r="E63" s="4">
        <v>3492</v>
      </c>
      <c r="F63" s="4">
        <v>3239</v>
      </c>
      <c r="G63" s="4">
        <v>1868</v>
      </c>
      <c r="H63" s="4">
        <v>1858</v>
      </c>
      <c r="K63" s="2"/>
      <c r="L63" s="2"/>
      <c r="M63" s="2"/>
      <c r="N63" s="2"/>
      <c r="O63" s="2"/>
      <c r="P63" s="2"/>
      <c r="Q63" s="2"/>
      <c r="R63" s="2"/>
    </row>
    <row r="64" spans="1:18" ht="13.5" thickBot="1" x14ac:dyDescent="0.25">
      <c r="A64" s="56"/>
      <c r="B64" s="9" t="s">
        <v>14</v>
      </c>
      <c r="C64" s="10">
        <v>5311</v>
      </c>
      <c r="D64" s="10">
        <v>5421</v>
      </c>
      <c r="E64" s="9">
        <v>5383</v>
      </c>
      <c r="F64" s="10">
        <v>5342</v>
      </c>
      <c r="G64" s="10">
        <v>2938</v>
      </c>
      <c r="H64" s="10">
        <v>2967</v>
      </c>
      <c r="K64" s="2"/>
      <c r="L64" s="2"/>
      <c r="M64" s="2"/>
      <c r="N64" s="2"/>
      <c r="O64" s="2"/>
      <c r="P64" s="2"/>
      <c r="Q64" s="2"/>
      <c r="R64" s="2"/>
    </row>
    <row r="65" spans="1:18" ht="13.5" thickTop="1" x14ac:dyDescent="0.2">
      <c r="A65" s="56"/>
      <c r="B65" s="13" t="s">
        <v>5</v>
      </c>
      <c r="C65" s="14">
        <v>14342</v>
      </c>
      <c r="D65" s="14">
        <v>15195</v>
      </c>
      <c r="E65" s="14">
        <v>14956</v>
      </c>
      <c r="F65" s="14">
        <v>15119</v>
      </c>
      <c r="G65" s="14">
        <v>7948</v>
      </c>
      <c r="H65" s="14">
        <v>8353</v>
      </c>
      <c r="K65" s="2"/>
      <c r="L65" s="2"/>
      <c r="M65" s="2"/>
      <c r="N65" s="2"/>
      <c r="O65" s="2"/>
      <c r="P65" s="2"/>
      <c r="Q65" s="2"/>
      <c r="R65" s="2"/>
    </row>
    <row r="66" spans="1:18" ht="7.15" customHeight="1" x14ac:dyDescent="0.2">
      <c r="A66" s="21"/>
      <c r="B66" s="12"/>
      <c r="C66" s="2"/>
      <c r="D66" s="2"/>
      <c r="E66" s="2"/>
      <c r="F66" s="2"/>
      <c r="G66" s="2"/>
      <c r="H66" s="2"/>
    </row>
    <row r="67" spans="1:18" x14ac:dyDescent="0.2">
      <c r="A67" s="21"/>
      <c r="B67" s="15" t="s">
        <v>9</v>
      </c>
      <c r="C67" s="54">
        <f>D65/C65</f>
        <v>1.0594756658764468</v>
      </c>
      <c r="D67" s="55"/>
      <c r="E67" s="54">
        <f>F65/E65</f>
        <v>1.0108986359989303</v>
      </c>
      <c r="F67" s="55"/>
      <c r="G67" s="54">
        <f>H65/G65</f>
        <v>1.0509562154001006</v>
      </c>
      <c r="H67" s="55"/>
    </row>
    <row r="69" spans="1:18" x14ac:dyDescent="0.2">
      <c r="A69" s="56" t="s">
        <v>23</v>
      </c>
      <c r="B69" s="3" t="s">
        <v>26</v>
      </c>
      <c r="C69" s="4">
        <v>2468</v>
      </c>
      <c r="D69" s="4">
        <v>2626</v>
      </c>
      <c r="E69" s="4">
        <v>1888</v>
      </c>
      <c r="F69" s="4">
        <v>2127</v>
      </c>
      <c r="G69" s="4">
        <v>950</v>
      </c>
      <c r="H69" s="4">
        <v>1074</v>
      </c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56"/>
      <c r="B70" s="3" t="s">
        <v>27</v>
      </c>
      <c r="C70" s="4">
        <v>1386</v>
      </c>
      <c r="D70" s="4">
        <v>1075</v>
      </c>
      <c r="E70" s="4">
        <v>1682</v>
      </c>
      <c r="F70" s="4">
        <v>1633</v>
      </c>
      <c r="G70" s="4">
        <v>849</v>
      </c>
      <c r="H70" s="4">
        <v>897</v>
      </c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56"/>
      <c r="B71" s="3" t="s">
        <v>28</v>
      </c>
      <c r="C71" s="4">
        <v>168</v>
      </c>
      <c r="D71" s="4">
        <v>173</v>
      </c>
      <c r="E71" s="4">
        <v>149</v>
      </c>
      <c r="F71" s="4">
        <v>207</v>
      </c>
      <c r="G71" s="4">
        <v>72</v>
      </c>
      <c r="H71" s="4">
        <v>103</v>
      </c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56"/>
      <c r="B72" s="3" t="s">
        <v>29</v>
      </c>
      <c r="C72" s="4">
        <v>1639</v>
      </c>
      <c r="D72" s="4">
        <v>1915</v>
      </c>
      <c r="E72" s="4">
        <v>2023</v>
      </c>
      <c r="F72" s="4">
        <v>1706</v>
      </c>
      <c r="G72" s="4">
        <v>1120</v>
      </c>
      <c r="H72" s="4">
        <v>1297</v>
      </c>
      <c r="K72" s="2"/>
      <c r="L72" s="2"/>
      <c r="M72" s="2"/>
      <c r="N72" s="2"/>
      <c r="O72" s="2"/>
      <c r="P72" s="2"/>
      <c r="Q72" s="2"/>
      <c r="R72" s="2"/>
    </row>
    <row r="73" spans="1:18" ht="13.5" thickBot="1" x14ac:dyDescent="0.25">
      <c r="A73" s="56"/>
      <c r="B73" s="9" t="s">
        <v>14</v>
      </c>
      <c r="C73" s="10">
        <v>3032</v>
      </c>
      <c r="D73" s="10">
        <v>3034</v>
      </c>
      <c r="E73" s="9">
        <v>2903</v>
      </c>
      <c r="F73" s="10">
        <v>2959</v>
      </c>
      <c r="G73" s="10">
        <v>1563</v>
      </c>
      <c r="H73" s="10">
        <v>1501</v>
      </c>
      <c r="K73" s="2"/>
      <c r="L73" s="2"/>
      <c r="M73" s="2"/>
      <c r="N73" s="2"/>
      <c r="O73" s="2"/>
      <c r="P73" s="2"/>
      <c r="Q73" s="2"/>
      <c r="R73" s="2"/>
    </row>
    <row r="74" spans="1:18" ht="13.5" thickTop="1" x14ac:dyDescent="0.2">
      <c r="A74" s="56"/>
      <c r="B74" s="13" t="s">
        <v>5</v>
      </c>
      <c r="C74" s="14">
        <v>8693</v>
      </c>
      <c r="D74" s="14">
        <v>8823</v>
      </c>
      <c r="E74" s="14">
        <v>8645</v>
      </c>
      <c r="F74" s="14">
        <v>8632</v>
      </c>
      <c r="G74" s="14">
        <v>4554</v>
      </c>
      <c r="H74" s="14">
        <v>4872</v>
      </c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1"/>
      <c r="B75" s="12"/>
      <c r="C75" s="2"/>
      <c r="D75" s="2"/>
      <c r="E75" s="2"/>
      <c r="F75" s="2"/>
      <c r="G75" s="2"/>
      <c r="H75" s="2"/>
    </row>
    <row r="76" spans="1:18" x14ac:dyDescent="0.2">
      <c r="A76" s="21"/>
      <c r="B76" s="15" t="s">
        <v>9</v>
      </c>
      <c r="C76" s="54">
        <f>D74/C74</f>
        <v>1.0149545611411481</v>
      </c>
      <c r="D76" s="55"/>
      <c r="E76" s="54">
        <f>F74/E74</f>
        <v>0.99849624060150377</v>
      </c>
      <c r="F76" s="55"/>
      <c r="G76" s="54">
        <f>H74/G74</f>
        <v>1.069828722002635</v>
      </c>
      <c r="H76" s="55"/>
    </row>
    <row r="78" spans="1:18" x14ac:dyDescent="0.2">
      <c r="A78" s="56" t="s">
        <v>24</v>
      </c>
      <c r="B78" s="3" t="s">
        <v>26</v>
      </c>
      <c r="C78" s="4">
        <v>597</v>
      </c>
      <c r="D78" s="4">
        <v>692</v>
      </c>
      <c r="E78" s="4">
        <v>473</v>
      </c>
      <c r="F78" s="4">
        <v>575</v>
      </c>
      <c r="G78" s="4">
        <v>207</v>
      </c>
      <c r="H78" s="4">
        <v>299</v>
      </c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56"/>
      <c r="B79" s="3" t="s">
        <v>27</v>
      </c>
      <c r="C79" s="4">
        <v>180</v>
      </c>
      <c r="D79" s="4">
        <v>166</v>
      </c>
      <c r="E79" s="4">
        <v>270</v>
      </c>
      <c r="F79" s="4">
        <v>263</v>
      </c>
      <c r="G79" s="4">
        <v>137</v>
      </c>
      <c r="H79" s="4">
        <v>149</v>
      </c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56"/>
      <c r="B80" s="3" t="s">
        <v>28</v>
      </c>
      <c r="C80" s="4">
        <v>35</v>
      </c>
      <c r="D80" s="4">
        <v>38</v>
      </c>
      <c r="E80" s="4">
        <v>50</v>
      </c>
      <c r="F80" s="4">
        <v>34</v>
      </c>
      <c r="G80" s="4">
        <v>14</v>
      </c>
      <c r="H80" s="4">
        <v>25</v>
      </c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56"/>
      <c r="B81" s="3" t="s">
        <v>29</v>
      </c>
      <c r="C81" s="4">
        <v>450</v>
      </c>
      <c r="D81" s="4">
        <v>486</v>
      </c>
      <c r="E81" s="4">
        <v>671</v>
      </c>
      <c r="F81" s="4">
        <v>549</v>
      </c>
      <c r="G81" s="4">
        <v>343</v>
      </c>
      <c r="H81" s="4">
        <v>343</v>
      </c>
      <c r="K81" s="2"/>
      <c r="L81" s="2"/>
      <c r="M81" s="2"/>
      <c r="N81" s="2"/>
      <c r="O81" s="2"/>
      <c r="P81" s="2"/>
      <c r="Q81" s="2"/>
      <c r="R81" s="2"/>
    </row>
    <row r="82" spans="1:18" ht="13.5" thickBot="1" x14ac:dyDescent="0.25">
      <c r="A82" s="56"/>
      <c r="B82" s="9" t="s">
        <v>14</v>
      </c>
      <c r="C82" s="10">
        <v>425</v>
      </c>
      <c r="D82" s="10">
        <v>438</v>
      </c>
      <c r="E82" s="9">
        <v>490</v>
      </c>
      <c r="F82" s="10">
        <v>473</v>
      </c>
      <c r="G82" s="10">
        <v>244</v>
      </c>
      <c r="H82" s="10">
        <v>237</v>
      </c>
      <c r="K82" s="2"/>
      <c r="L82" s="2"/>
      <c r="M82" s="2"/>
      <c r="N82" s="2"/>
      <c r="O82" s="2"/>
      <c r="P82" s="2"/>
      <c r="Q82" s="2"/>
      <c r="R82" s="2"/>
    </row>
    <row r="83" spans="1:18" ht="13.5" thickTop="1" x14ac:dyDescent="0.2">
      <c r="A83" s="56"/>
      <c r="B83" s="13" t="s">
        <v>5</v>
      </c>
      <c r="C83" s="14">
        <v>1687</v>
      </c>
      <c r="D83" s="14">
        <v>1820</v>
      </c>
      <c r="E83" s="14">
        <v>1954</v>
      </c>
      <c r="F83" s="14">
        <v>1894</v>
      </c>
      <c r="G83" s="14">
        <v>945</v>
      </c>
      <c r="H83" s="14">
        <v>1053</v>
      </c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1"/>
      <c r="B84" s="12"/>
      <c r="C84" s="2"/>
      <c r="D84" s="2"/>
      <c r="E84" s="2"/>
      <c r="F84" s="2"/>
      <c r="G84" s="2"/>
      <c r="H84" s="2"/>
    </row>
    <row r="85" spans="1:18" x14ac:dyDescent="0.2">
      <c r="A85" s="21"/>
      <c r="B85" s="15" t="s">
        <v>9</v>
      </c>
      <c r="C85" s="54">
        <f>D83/C83</f>
        <v>1.0788381742738589</v>
      </c>
      <c r="D85" s="55"/>
      <c r="E85" s="54">
        <f>F83/E83</f>
        <v>0.96929375639713411</v>
      </c>
      <c r="F85" s="55"/>
      <c r="G85" s="54">
        <f>H83/G83</f>
        <v>1.1142857142857143</v>
      </c>
      <c r="H85" s="55"/>
    </row>
    <row r="86" spans="1:18" x14ac:dyDescent="0.2">
      <c r="A86" s="21"/>
      <c r="B86" s="27"/>
    </row>
    <row r="87" spans="1:18" x14ac:dyDescent="0.2">
      <c r="A87" s="56" t="s">
        <v>25</v>
      </c>
      <c r="B87" s="3" t="s">
        <v>26</v>
      </c>
      <c r="C87" s="4">
        <v>1696</v>
      </c>
      <c r="D87" s="4">
        <v>2202</v>
      </c>
      <c r="E87" s="4">
        <v>1171</v>
      </c>
      <c r="F87" s="4">
        <v>1533</v>
      </c>
      <c r="G87" s="4">
        <v>611</v>
      </c>
      <c r="H87" s="4">
        <v>657</v>
      </c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56"/>
      <c r="B88" s="3" t="s">
        <v>27</v>
      </c>
      <c r="C88" s="4">
        <v>658</v>
      </c>
      <c r="D88" s="4">
        <v>619</v>
      </c>
      <c r="E88" s="4">
        <v>806</v>
      </c>
      <c r="F88" s="4">
        <v>696</v>
      </c>
      <c r="G88" s="4">
        <v>403</v>
      </c>
      <c r="H88" s="4">
        <v>375</v>
      </c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56"/>
      <c r="B89" s="3" t="s">
        <v>28</v>
      </c>
      <c r="C89" s="4">
        <v>106</v>
      </c>
      <c r="D89" s="4">
        <v>191</v>
      </c>
      <c r="E89" s="4">
        <v>108</v>
      </c>
      <c r="F89" s="4">
        <v>139</v>
      </c>
      <c r="G89" s="4">
        <v>57</v>
      </c>
      <c r="H89" s="4">
        <v>63</v>
      </c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56"/>
      <c r="B90" s="3" t="s">
        <v>29</v>
      </c>
      <c r="C90" s="4">
        <v>1173</v>
      </c>
      <c r="D90" s="4">
        <v>1509</v>
      </c>
      <c r="E90" s="4">
        <v>1607</v>
      </c>
      <c r="F90" s="4">
        <v>1519</v>
      </c>
      <c r="G90" s="4">
        <v>812</v>
      </c>
      <c r="H90" s="4">
        <v>828</v>
      </c>
      <c r="K90" s="2"/>
      <c r="L90" s="2"/>
      <c r="M90" s="2"/>
      <c r="N90" s="2"/>
      <c r="O90" s="2"/>
      <c r="P90" s="2"/>
      <c r="Q90" s="2"/>
      <c r="R90" s="2"/>
    </row>
    <row r="91" spans="1:18" ht="13.5" thickBot="1" x14ac:dyDescent="0.25">
      <c r="A91" s="56"/>
      <c r="B91" s="9" t="s">
        <v>14</v>
      </c>
      <c r="C91" s="10">
        <v>1473</v>
      </c>
      <c r="D91" s="10">
        <v>1525</v>
      </c>
      <c r="E91" s="9">
        <v>1570</v>
      </c>
      <c r="F91" s="10">
        <v>1517</v>
      </c>
      <c r="G91" s="10">
        <v>841</v>
      </c>
      <c r="H91" s="10">
        <v>821</v>
      </c>
      <c r="K91" s="2"/>
      <c r="L91" s="2"/>
      <c r="M91" s="2"/>
      <c r="N91" s="2"/>
      <c r="O91" s="2"/>
      <c r="P91" s="2"/>
      <c r="Q91" s="2"/>
      <c r="R91" s="2"/>
    </row>
    <row r="92" spans="1:18" ht="13.5" thickTop="1" x14ac:dyDescent="0.2">
      <c r="A92" s="56"/>
      <c r="B92" s="13" t="s">
        <v>5</v>
      </c>
      <c r="C92" s="14">
        <v>5106</v>
      </c>
      <c r="D92" s="14">
        <v>6046</v>
      </c>
      <c r="E92" s="14">
        <v>5262</v>
      </c>
      <c r="F92" s="14">
        <v>5404</v>
      </c>
      <c r="G92" s="14">
        <v>2724</v>
      </c>
      <c r="H92" s="14">
        <v>2744</v>
      </c>
      <c r="K92" s="2"/>
      <c r="L92" s="2"/>
      <c r="M92" s="2"/>
      <c r="N92" s="2"/>
      <c r="O92" s="2"/>
      <c r="P92" s="2"/>
      <c r="Q92" s="2"/>
      <c r="R92" s="2"/>
    </row>
    <row r="93" spans="1:18" x14ac:dyDescent="0.2">
      <c r="A93" s="21"/>
      <c r="B93" s="12"/>
      <c r="C93" s="2"/>
      <c r="D93" s="2"/>
      <c r="E93" s="2"/>
      <c r="F93" s="2"/>
      <c r="G93" s="2"/>
      <c r="H93" s="2"/>
    </row>
    <row r="94" spans="1:18" x14ac:dyDescent="0.2">
      <c r="A94" s="21"/>
      <c r="B94" s="15" t="s">
        <v>9</v>
      </c>
      <c r="C94" s="54">
        <f>D92/C92</f>
        <v>1.1840971406188798</v>
      </c>
      <c r="D94" s="55"/>
      <c r="E94" s="54">
        <f>F92/E92</f>
        <v>1.0269859369061194</v>
      </c>
      <c r="F94" s="55"/>
      <c r="G94" s="54">
        <f>H92/G92</f>
        <v>1.0073421439060206</v>
      </c>
      <c r="H94" s="55"/>
    </row>
    <row r="95" spans="1:18" ht="20.25" customHeight="1" x14ac:dyDescent="0.2">
      <c r="C95" s="2"/>
      <c r="D95" s="2"/>
    </row>
    <row r="96" spans="1:18" x14ac:dyDescent="0.2">
      <c r="A96" s="36"/>
      <c r="C96" s="2"/>
      <c r="D96" s="2"/>
    </row>
    <row r="97" spans="1:4" x14ac:dyDescent="0.2">
      <c r="A97" s="51" t="s">
        <v>43</v>
      </c>
      <c r="C97" s="2"/>
      <c r="D97" s="2"/>
    </row>
    <row r="98" spans="1:4" x14ac:dyDescent="0.2">
      <c r="A98" s="39" t="s">
        <v>37</v>
      </c>
      <c r="C98" s="2"/>
      <c r="D98" s="2"/>
    </row>
    <row r="99" spans="1:4" x14ac:dyDescent="0.2">
      <c r="C99" s="2"/>
      <c r="D99" s="2"/>
    </row>
    <row r="100" spans="1:4" x14ac:dyDescent="0.2">
      <c r="C100" s="2"/>
      <c r="D100" s="2"/>
    </row>
    <row r="101" spans="1:4" x14ac:dyDescent="0.2">
      <c r="C101" s="2"/>
      <c r="D101" s="2"/>
    </row>
    <row r="102" spans="1:4" x14ac:dyDescent="0.2">
      <c r="C102" s="2"/>
      <c r="D102" s="2"/>
    </row>
    <row r="103" spans="1:4" x14ac:dyDescent="0.2">
      <c r="C103" s="2"/>
      <c r="D103" s="2"/>
    </row>
    <row r="104" spans="1:4" x14ac:dyDescent="0.2">
      <c r="C104" s="2"/>
      <c r="D104" s="2"/>
    </row>
    <row r="105" spans="1:4" x14ac:dyDescent="0.2">
      <c r="C105" s="2"/>
      <c r="D105" s="2"/>
    </row>
    <row r="106" spans="1:4" x14ac:dyDescent="0.2">
      <c r="C106" s="2"/>
      <c r="D106" s="2"/>
    </row>
    <row r="107" spans="1:4" x14ac:dyDescent="0.2">
      <c r="C107" s="2"/>
      <c r="D107" s="2"/>
    </row>
    <row r="108" spans="1:4" x14ac:dyDescent="0.2">
      <c r="C108" s="2"/>
      <c r="D108" s="2"/>
    </row>
    <row r="109" spans="1:4" x14ac:dyDescent="0.2">
      <c r="C109" s="2"/>
      <c r="D109" s="2"/>
    </row>
    <row r="110" spans="1:4" x14ac:dyDescent="0.2">
      <c r="C110" s="2"/>
      <c r="D110" s="2"/>
    </row>
    <row r="111" spans="1:4" x14ac:dyDescent="0.2">
      <c r="C111" s="2"/>
      <c r="D111" s="2"/>
    </row>
    <row r="112" spans="1:4" x14ac:dyDescent="0.2">
      <c r="C112" s="2"/>
      <c r="D112" s="2"/>
    </row>
    <row r="113" spans="3:4" x14ac:dyDescent="0.2">
      <c r="C113" s="2"/>
      <c r="D113" s="2"/>
    </row>
    <row r="114" spans="3:4" x14ac:dyDescent="0.2">
      <c r="C114" s="2"/>
      <c r="D114" s="2"/>
    </row>
    <row r="115" spans="3:4" x14ac:dyDescent="0.2">
      <c r="C115" s="2"/>
      <c r="D115" s="2"/>
    </row>
    <row r="116" spans="3:4" x14ac:dyDescent="0.2">
      <c r="C116" s="2"/>
      <c r="D116" s="2"/>
    </row>
    <row r="117" spans="3:4" x14ac:dyDescent="0.2">
      <c r="C117" s="2"/>
      <c r="D117" s="2"/>
    </row>
    <row r="118" spans="3:4" x14ac:dyDescent="0.2">
      <c r="C118" s="2"/>
      <c r="D118" s="2"/>
    </row>
    <row r="119" spans="3:4" x14ac:dyDescent="0.2">
      <c r="C119" s="2"/>
      <c r="D119" s="2"/>
    </row>
    <row r="120" spans="3:4" x14ac:dyDescent="0.2">
      <c r="C120" s="2"/>
      <c r="D120" s="2"/>
    </row>
    <row r="121" spans="3:4" x14ac:dyDescent="0.2">
      <c r="C121" s="2"/>
      <c r="D121" s="2"/>
    </row>
    <row r="122" spans="3:4" x14ac:dyDescent="0.2">
      <c r="C122" s="2"/>
      <c r="D122" s="2"/>
    </row>
    <row r="123" spans="3:4" x14ac:dyDescent="0.2">
      <c r="C123" s="2"/>
      <c r="D123" s="2"/>
    </row>
    <row r="124" spans="3:4" x14ac:dyDescent="0.2">
      <c r="C124" s="2"/>
      <c r="D124" s="2"/>
    </row>
    <row r="125" spans="3:4" x14ac:dyDescent="0.2">
      <c r="C125" s="2"/>
      <c r="D125" s="2"/>
    </row>
    <row r="126" spans="3:4" x14ac:dyDescent="0.2">
      <c r="C126" s="2"/>
      <c r="D126" s="2"/>
    </row>
    <row r="127" spans="3:4" x14ac:dyDescent="0.2">
      <c r="C127" s="2"/>
      <c r="D127" s="2"/>
    </row>
    <row r="128" spans="3:4" x14ac:dyDescent="0.2">
      <c r="C128" s="2"/>
      <c r="D128" s="2"/>
    </row>
    <row r="129" spans="3:4" x14ac:dyDescent="0.2">
      <c r="C129" s="2"/>
      <c r="D129" s="2"/>
    </row>
    <row r="130" spans="3:4" x14ac:dyDescent="0.2">
      <c r="C130" s="2"/>
      <c r="D130" s="2"/>
    </row>
    <row r="131" spans="3:4" x14ac:dyDescent="0.2">
      <c r="C131" s="2"/>
      <c r="D131" s="2"/>
    </row>
    <row r="132" spans="3:4" x14ac:dyDescent="0.2">
      <c r="C132" s="2"/>
      <c r="D132" s="2"/>
    </row>
    <row r="133" spans="3:4" x14ac:dyDescent="0.2">
      <c r="C133" s="2"/>
      <c r="D133" s="2"/>
    </row>
  </sheetData>
  <mergeCells count="40">
    <mergeCell ref="C85:D85"/>
    <mergeCell ref="E85:F85"/>
    <mergeCell ref="G85:H85"/>
    <mergeCell ref="A87:A92"/>
    <mergeCell ref="C94:D94"/>
    <mergeCell ref="E94:F94"/>
    <mergeCell ref="G94:H94"/>
    <mergeCell ref="A69:A74"/>
    <mergeCell ref="C76:D76"/>
    <mergeCell ref="E76:F76"/>
    <mergeCell ref="G76:H76"/>
    <mergeCell ref="A78:A83"/>
    <mergeCell ref="G49:H49"/>
    <mergeCell ref="C58:D58"/>
    <mergeCell ref="E58:F58"/>
    <mergeCell ref="G58:H58"/>
    <mergeCell ref="C67:D67"/>
    <mergeCell ref="E67:F67"/>
    <mergeCell ref="G67:H67"/>
    <mergeCell ref="A7:A11"/>
    <mergeCell ref="A15:A20"/>
    <mergeCell ref="A24:A29"/>
    <mergeCell ref="A33:A38"/>
    <mergeCell ref="A42:A47"/>
    <mergeCell ref="C13:D13"/>
    <mergeCell ref="E13:F13"/>
    <mergeCell ref="G13:H13"/>
    <mergeCell ref="A60:A65"/>
    <mergeCell ref="A51:A56"/>
    <mergeCell ref="C22:D22"/>
    <mergeCell ref="E22:F22"/>
    <mergeCell ref="G22:H22"/>
    <mergeCell ref="C31:D31"/>
    <mergeCell ref="E31:F31"/>
    <mergeCell ref="G31:H31"/>
    <mergeCell ref="C40:D40"/>
    <mergeCell ref="E40:F40"/>
    <mergeCell ref="G40:H40"/>
    <mergeCell ref="C49:D49"/>
    <mergeCell ref="E49:F49"/>
  </mergeCells>
  <conditionalFormatting sqref="C13:H13">
    <cfRule type="cellIs" dxfId="21" priority="25" operator="greaterThan">
      <formula>1</formula>
    </cfRule>
    <cfRule type="cellIs" dxfId="20" priority="26" operator="lessThan">
      <formula>1</formula>
    </cfRule>
  </conditionalFormatting>
  <conditionalFormatting sqref="C22:H22">
    <cfRule type="cellIs" dxfId="19" priority="57" operator="greaterThan">
      <formula>1</formula>
    </cfRule>
    <cfRule type="cellIs" dxfId="18" priority="58" operator="lessThan">
      <formula>1</formula>
    </cfRule>
  </conditionalFormatting>
  <conditionalFormatting sqref="C31:H31">
    <cfRule type="cellIs" dxfId="17" priority="51" operator="greaterThan">
      <formula>1</formula>
    </cfRule>
    <cfRule type="cellIs" dxfId="16" priority="52" operator="lessThan">
      <formula>1</formula>
    </cfRule>
  </conditionalFormatting>
  <conditionalFormatting sqref="C40:H40">
    <cfRule type="cellIs" dxfId="15" priority="45" operator="greaterThan">
      <formula>1</formula>
    </cfRule>
    <cfRule type="cellIs" dxfId="14" priority="46" operator="lessThan">
      <formula>1</formula>
    </cfRule>
  </conditionalFormatting>
  <conditionalFormatting sqref="C49:H49">
    <cfRule type="cellIs" dxfId="13" priority="39" operator="greaterThan">
      <formula>1</formula>
    </cfRule>
    <cfRule type="cellIs" dxfId="12" priority="40" operator="lessThan">
      <formula>1</formula>
    </cfRule>
  </conditionalFormatting>
  <conditionalFormatting sqref="C58:H58">
    <cfRule type="cellIs" dxfId="11" priority="33" operator="greaterThan">
      <formula>1</formula>
    </cfRule>
    <cfRule type="cellIs" dxfId="10" priority="34" operator="lessThan">
      <formula>1</formula>
    </cfRule>
  </conditionalFormatting>
  <conditionalFormatting sqref="C67:H67">
    <cfRule type="cellIs" dxfId="9" priority="27" operator="greaterThan">
      <formula>1</formula>
    </cfRule>
    <cfRule type="cellIs" dxfId="8" priority="28" operator="lessThan">
      <formula>1</formula>
    </cfRule>
  </conditionalFormatting>
  <conditionalFormatting sqref="C76:H76">
    <cfRule type="cellIs" dxfId="7" priority="13" operator="greaterThan">
      <formula>1</formula>
    </cfRule>
    <cfRule type="cellIs" dxfId="6" priority="14" operator="lessThan">
      <formula>1</formula>
    </cfRule>
  </conditionalFormatting>
  <conditionalFormatting sqref="C85:H85">
    <cfRule type="cellIs" dxfId="5" priority="7" operator="greaterThan">
      <formula>1</formula>
    </cfRule>
    <cfRule type="cellIs" dxfId="4" priority="8" operator="lessThan">
      <formula>1</formula>
    </cfRule>
  </conditionalFormatting>
  <conditionalFormatting sqref="C94:H94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showGridLines="0" tabSelected="1" zoomScaleNormal="100" workbookViewId="0">
      <selection activeCell="A18" sqref="A18"/>
    </sheetView>
  </sheetViews>
  <sheetFormatPr defaultColWidth="9.140625" defaultRowHeight="12.75" x14ac:dyDescent="0.2"/>
  <cols>
    <col min="1" max="1" width="24.42578125" style="11" customWidth="1"/>
    <col min="2" max="2" width="17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15</v>
      </c>
    </row>
    <row r="2" spans="1:9" ht="15" x14ac:dyDescent="0.25">
      <c r="A2" s="8" t="s">
        <v>7</v>
      </c>
    </row>
    <row r="3" spans="1:9" x14ac:dyDescent="0.2">
      <c r="A3" s="11" t="s">
        <v>30</v>
      </c>
    </row>
    <row r="4" spans="1:9" ht="15" x14ac:dyDescent="0.25">
      <c r="A4" s="53" t="s">
        <v>41</v>
      </c>
      <c r="B4"/>
      <c r="C4"/>
      <c r="D4"/>
    </row>
    <row r="6" spans="1:9" ht="44.25" customHeight="1" x14ac:dyDescent="0.2">
      <c r="A6" s="5" t="s">
        <v>1</v>
      </c>
      <c r="B6" s="5" t="s">
        <v>11</v>
      </c>
      <c r="C6" s="24" t="s">
        <v>35</v>
      </c>
      <c r="D6" s="24" t="s">
        <v>42</v>
      </c>
      <c r="E6" s="22"/>
      <c r="F6" s="6" t="s">
        <v>8</v>
      </c>
    </row>
    <row r="7" spans="1:9" s="18" customFormat="1" ht="27" customHeight="1" x14ac:dyDescent="0.25">
      <c r="A7" s="26" t="s">
        <v>16</v>
      </c>
      <c r="B7" s="25" t="s">
        <v>5</v>
      </c>
      <c r="C7" s="31">
        <v>5724</v>
      </c>
      <c r="D7" s="31">
        <v>4353</v>
      </c>
      <c r="E7" s="23"/>
      <c r="F7" s="17">
        <f t="shared" ref="F7:F16" si="0">(D7-C7)/C7</f>
        <v>-0.23951781970649896</v>
      </c>
    </row>
    <row r="8" spans="1:9" s="18" customFormat="1" ht="27" customHeight="1" x14ac:dyDescent="0.25">
      <c r="A8" s="26" t="s">
        <v>17</v>
      </c>
      <c r="B8" s="19" t="s">
        <v>5</v>
      </c>
      <c r="C8" s="28">
        <v>3891</v>
      </c>
      <c r="D8" s="32">
        <v>3472</v>
      </c>
      <c r="E8" s="23"/>
      <c r="F8" s="20">
        <f t="shared" si="0"/>
        <v>-0.10768439989719866</v>
      </c>
    </row>
    <row r="9" spans="1:9" ht="27" customHeight="1" x14ac:dyDescent="0.2">
      <c r="A9" s="26" t="s">
        <v>18</v>
      </c>
      <c r="B9" s="19" t="s">
        <v>5</v>
      </c>
      <c r="C9" s="28">
        <v>4788</v>
      </c>
      <c r="D9" s="32">
        <v>4316</v>
      </c>
      <c r="E9" s="23"/>
      <c r="F9" s="20">
        <f t="shared" si="0"/>
        <v>-9.8579782790309101E-2</v>
      </c>
      <c r="I9" s="2"/>
    </row>
    <row r="10" spans="1:9" s="18" customFormat="1" ht="27" customHeight="1" x14ac:dyDescent="0.2">
      <c r="A10" s="26" t="s">
        <v>19</v>
      </c>
      <c r="B10" s="19" t="s">
        <v>5</v>
      </c>
      <c r="C10" s="28">
        <v>1922</v>
      </c>
      <c r="D10" s="32">
        <v>1694</v>
      </c>
      <c r="E10" s="23"/>
      <c r="F10" s="20">
        <f t="shared" si="0"/>
        <v>-0.1186264308012487</v>
      </c>
      <c r="I10" s="1"/>
    </row>
    <row r="11" spans="1:9" s="18" customFormat="1" ht="27" customHeight="1" x14ac:dyDescent="0.25">
      <c r="A11" s="26" t="s">
        <v>20</v>
      </c>
      <c r="B11" s="19" t="s">
        <v>5</v>
      </c>
      <c r="C11" s="28">
        <v>3092</v>
      </c>
      <c r="D11" s="32">
        <v>1950</v>
      </c>
      <c r="E11" s="23"/>
      <c r="F11" s="20">
        <f t="shared" si="0"/>
        <v>-0.36934023285899092</v>
      </c>
      <c r="I11" s="29"/>
    </row>
    <row r="12" spans="1:9" s="18" customFormat="1" ht="27" customHeight="1" x14ac:dyDescent="0.25">
      <c r="A12" s="26" t="s">
        <v>21</v>
      </c>
      <c r="B12" s="19" t="s">
        <v>5</v>
      </c>
      <c r="C12" s="28">
        <v>47424</v>
      </c>
      <c r="D12" s="32">
        <v>48146</v>
      </c>
      <c r="E12" s="23"/>
      <c r="F12" s="20">
        <f t="shared" si="0"/>
        <v>1.5224358974358974E-2</v>
      </c>
      <c r="I12" s="29"/>
    </row>
    <row r="13" spans="1:9" s="18" customFormat="1" ht="27" customHeight="1" x14ac:dyDescent="0.2">
      <c r="A13" s="26" t="s">
        <v>22</v>
      </c>
      <c r="B13" s="19" t="s">
        <v>5</v>
      </c>
      <c r="C13" s="28">
        <v>9699</v>
      </c>
      <c r="D13" s="32">
        <v>8150</v>
      </c>
      <c r="E13" s="23"/>
      <c r="F13" s="20">
        <f t="shared" si="0"/>
        <v>-0.15970718630786679</v>
      </c>
      <c r="G13" s="1"/>
      <c r="H13" s="1"/>
      <c r="I13" s="29"/>
    </row>
    <row r="14" spans="1:9" ht="24" customHeight="1" x14ac:dyDescent="0.2">
      <c r="A14" s="26" t="s">
        <v>23</v>
      </c>
      <c r="B14" s="19" t="s">
        <v>5</v>
      </c>
      <c r="C14" s="28">
        <v>4698</v>
      </c>
      <c r="D14" s="32">
        <v>4566</v>
      </c>
      <c r="E14" s="23"/>
      <c r="F14" s="20">
        <f t="shared" si="0"/>
        <v>-2.8097062579821201E-2</v>
      </c>
    </row>
    <row r="15" spans="1:9" ht="18.75" customHeight="1" x14ac:dyDescent="0.2">
      <c r="A15" s="26" t="s">
        <v>24</v>
      </c>
      <c r="B15" s="19" t="s">
        <v>5</v>
      </c>
      <c r="C15" s="28">
        <v>1266</v>
      </c>
      <c r="D15" s="32">
        <v>1086</v>
      </c>
      <c r="E15" s="23"/>
      <c r="F15" s="20">
        <f t="shared" si="0"/>
        <v>-0.14218009478672985</v>
      </c>
    </row>
    <row r="16" spans="1:9" ht="24" customHeight="1" x14ac:dyDescent="0.2">
      <c r="A16" s="26" t="s">
        <v>25</v>
      </c>
      <c r="B16" s="19" t="s">
        <v>5</v>
      </c>
      <c r="C16" s="28">
        <v>4485</v>
      </c>
      <c r="D16" s="32">
        <v>3624</v>
      </c>
      <c r="E16" s="23"/>
      <c r="F16" s="20">
        <f t="shared" si="0"/>
        <v>-0.19197324414715719</v>
      </c>
    </row>
    <row r="17" spans="1:4" x14ac:dyDescent="0.2">
      <c r="D17" s="30"/>
    </row>
    <row r="18" spans="1:4" x14ac:dyDescent="0.2">
      <c r="A18" s="51" t="s">
        <v>43</v>
      </c>
    </row>
    <row r="19" spans="1:4" x14ac:dyDescent="0.2">
      <c r="A19" s="39" t="s">
        <v>37</v>
      </c>
    </row>
  </sheetData>
  <conditionalFormatting sqref="F7:F16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7"/>
  <sheetViews>
    <sheetView showGridLines="0" topLeftCell="A71" zoomScaleNormal="100" workbookViewId="0">
      <selection activeCell="A86" sqref="A86"/>
    </sheetView>
  </sheetViews>
  <sheetFormatPr defaultColWidth="9.140625" defaultRowHeight="12.75" x14ac:dyDescent="0.2"/>
  <cols>
    <col min="1" max="1" width="15.28515625" style="11" customWidth="1"/>
    <col min="2" max="2" width="29.42578125" style="1" customWidth="1"/>
    <col min="3" max="10" width="11" style="1" customWidth="1"/>
    <col min="11" max="12" width="9.140625" style="1"/>
    <col min="13" max="14" width="10.5703125" style="1" customWidth="1"/>
    <col min="15" max="15" width="10.85546875" style="1" customWidth="1"/>
    <col min="16" max="16384" width="9.140625" style="1"/>
  </cols>
  <sheetData>
    <row r="1" spans="1:17" ht="15.75" x14ac:dyDescent="0.25">
      <c r="A1" s="7" t="s">
        <v>15</v>
      </c>
    </row>
    <row r="2" spans="1:17" ht="15" x14ac:dyDescent="0.25">
      <c r="A2" s="8" t="s">
        <v>10</v>
      </c>
    </row>
    <row r="3" spans="1:17" x14ac:dyDescent="0.2">
      <c r="A3" s="11" t="s">
        <v>30</v>
      </c>
    </row>
    <row r="4" spans="1:17" ht="15" x14ac:dyDescent="0.25">
      <c r="A4" s="53" t="s">
        <v>41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7" x14ac:dyDescent="0.2">
      <c r="A6" s="5" t="s">
        <v>1</v>
      </c>
      <c r="B6" s="5" t="s">
        <v>11</v>
      </c>
      <c r="C6" s="6" t="s">
        <v>36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52">
        <v>45838</v>
      </c>
      <c r="O6" s="6" t="s">
        <v>0</v>
      </c>
    </row>
    <row r="7" spans="1:17" ht="13.9" customHeight="1" x14ac:dyDescent="0.2">
      <c r="A7" s="57" t="s">
        <v>16</v>
      </c>
      <c r="B7" s="3" t="s">
        <v>26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40">
        <v>3</v>
      </c>
      <c r="I7" s="40">
        <v>3</v>
      </c>
      <c r="J7" s="40">
        <v>3</v>
      </c>
      <c r="K7" s="40">
        <v>17</v>
      </c>
      <c r="L7" s="40">
        <v>266</v>
      </c>
      <c r="M7" s="40">
        <v>1399</v>
      </c>
      <c r="N7" s="40">
        <v>1738</v>
      </c>
      <c r="O7" s="41">
        <v>3429</v>
      </c>
    </row>
    <row r="8" spans="1:17" x14ac:dyDescent="0.2">
      <c r="A8" s="58"/>
      <c r="B8" s="3" t="s">
        <v>27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48">
        <v>1</v>
      </c>
      <c r="I8" s="61">
        <v>0</v>
      </c>
      <c r="J8" s="61">
        <v>0</v>
      </c>
      <c r="K8" s="61">
        <v>0</v>
      </c>
      <c r="L8" s="48">
        <v>6</v>
      </c>
      <c r="M8" s="42">
        <v>138</v>
      </c>
      <c r="N8" s="42">
        <v>375</v>
      </c>
      <c r="O8" s="41">
        <v>520</v>
      </c>
    </row>
    <row r="9" spans="1:17" x14ac:dyDescent="0.2">
      <c r="A9" s="58"/>
      <c r="B9" s="34" t="s">
        <v>28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47">
        <v>1</v>
      </c>
      <c r="K9" s="60">
        <v>0</v>
      </c>
      <c r="L9" s="40">
        <v>3</v>
      </c>
      <c r="M9" s="40">
        <v>39</v>
      </c>
      <c r="N9" s="40">
        <v>145</v>
      </c>
      <c r="O9" s="41">
        <v>188</v>
      </c>
    </row>
    <row r="10" spans="1:17" ht="13.5" thickBot="1" x14ac:dyDescent="0.25">
      <c r="A10" s="58"/>
      <c r="B10" s="9" t="s">
        <v>29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44">
        <v>4</v>
      </c>
      <c r="M10" s="44">
        <v>18</v>
      </c>
      <c r="N10" s="44">
        <v>194</v>
      </c>
      <c r="O10" s="45">
        <v>216</v>
      </c>
    </row>
    <row r="11" spans="1:17" ht="13.5" thickTop="1" x14ac:dyDescent="0.2">
      <c r="A11" s="58"/>
      <c r="B11" s="13" t="s">
        <v>12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50">
        <v>4</v>
      </c>
      <c r="I11" s="43">
        <v>3</v>
      </c>
      <c r="J11" s="43">
        <v>4</v>
      </c>
      <c r="K11" s="43">
        <v>17</v>
      </c>
      <c r="L11" s="43">
        <v>279</v>
      </c>
      <c r="M11" s="43">
        <v>1594</v>
      </c>
      <c r="N11" s="43">
        <v>2452</v>
      </c>
      <c r="O11" s="43">
        <v>4353</v>
      </c>
    </row>
    <row r="12" spans="1:17" x14ac:dyDescent="0.2">
      <c r="A12" s="59"/>
      <c r="B12" s="15" t="s">
        <v>13</v>
      </c>
      <c r="C12" s="16">
        <f t="shared" ref="C12:O12" si="0">C11/$O11</f>
        <v>0</v>
      </c>
      <c r="D12" s="16">
        <f t="shared" si="0"/>
        <v>0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9.1890650126349646E-4</v>
      </c>
      <c r="I12" s="16">
        <f t="shared" si="0"/>
        <v>6.8917987594762232E-4</v>
      </c>
      <c r="J12" s="16">
        <f t="shared" si="0"/>
        <v>9.1890650126349646E-4</v>
      </c>
      <c r="K12" s="16">
        <f t="shared" si="0"/>
        <v>3.90535263036986E-3</v>
      </c>
      <c r="L12" s="16">
        <f t="shared" si="0"/>
        <v>6.4093728463128871E-2</v>
      </c>
      <c r="M12" s="16">
        <f t="shared" si="0"/>
        <v>0.36618424075350331</v>
      </c>
      <c r="N12" s="16">
        <f t="shared" si="0"/>
        <v>0.56328968527452328</v>
      </c>
      <c r="O12" s="16">
        <f t="shared" si="0"/>
        <v>1</v>
      </c>
    </row>
    <row r="13" spans="1:17" x14ac:dyDescent="0.2">
      <c r="A13" s="37"/>
      <c r="B13" s="38"/>
    </row>
    <row r="14" spans="1:17" ht="12.75" customHeight="1" x14ac:dyDescent="0.2">
      <c r="A14" s="57" t="s">
        <v>17</v>
      </c>
      <c r="B14" s="3" t="s">
        <v>26</v>
      </c>
      <c r="C14" s="42">
        <v>4</v>
      </c>
      <c r="D14" s="61">
        <v>0</v>
      </c>
      <c r="E14" s="61">
        <v>0</v>
      </c>
      <c r="F14" s="48">
        <v>1</v>
      </c>
      <c r="G14" s="42">
        <v>2</v>
      </c>
      <c r="H14" s="42">
        <v>7</v>
      </c>
      <c r="I14" s="42">
        <v>9</v>
      </c>
      <c r="J14" s="42">
        <v>18</v>
      </c>
      <c r="K14" s="42">
        <v>42</v>
      </c>
      <c r="L14" s="42">
        <v>139</v>
      </c>
      <c r="M14" s="42">
        <v>617</v>
      </c>
      <c r="N14" s="42">
        <v>763</v>
      </c>
      <c r="O14" s="41">
        <v>1602</v>
      </c>
      <c r="Q14" s="2"/>
    </row>
    <row r="15" spans="1:17" x14ac:dyDescent="0.2">
      <c r="A15" s="58"/>
      <c r="B15" s="3" t="s">
        <v>27</v>
      </c>
      <c r="C15" s="60">
        <v>0</v>
      </c>
      <c r="D15" s="60">
        <v>0</v>
      </c>
      <c r="E15" s="60">
        <v>0</v>
      </c>
      <c r="F15" s="47">
        <v>1</v>
      </c>
      <c r="G15" s="60">
        <v>0</v>
      </c>
      <c r="H15" s="60">
        <v>0</v>
      </c>
      <c r="I15" s="60">
        <v>0</v>
      </c>
      <c r="J15" s="60">
        <v>0</v>
      </c>
      <c r="K15" s="47">
        <v>3</v>
      </c>
      <c r="L15" s="40">
        <v>33</v>
      </c>
      <c r="M15" s="40">
        <v>281</v>
      </c>
      <c r="N15" s="40">
        <v>575</v>
      </c>
      <c r="O15" s="41">
        <v>893</v>
      </c>
      <c r="Q15" s="2"/>
    </row>
    <row r="16" spans="1:17" x14ac:dyDescent="0.2">
      <c r="A16" s="58"/>
      <c r="B16" s="3" t="s">
        <v>28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48">
        <v>3</v>
      </c>
      <c r="M16" s="42">
        <v>52</v>
      </c>
      <c r="N16" s="42">
        <v>71</v>
      </c>
      <c r="O16" s="41">
        <v>126</v>
      </c>
      <c r="Q16" s="2"/>
    </row>
    <row r="17" spans="1:17" x14ac:dyDescent="0.2">
      <c r="A17" s="58"/>
      <c r="B17" s="34" t="s">
        <v>29</v>
      </c>
      <c r="C17" s="40">
        <v>2</v>
      </c>
      <c r="D17" s="40">
        <v>1</v>
      </c>
      <c r="E17" s="40">
        <v>7</v>
      </c>
      <c r="F17" s="40">
        <v>4</v>
      </c>
      <c r="G17" s="40">
        <v>12</v>
      </c>
      <c r="H17" s="40">
        <v>9</v>
      </c>
      <c r="I17" s="40">
        <v>6</v>
      </c>
      <c r="J17" s="40">
        <v>19</v>
      </c>
      <c r="K17" s="40">
        <v>36</v>
      </c>
      <c r="L17" s="40">
        <v>43</v>
      </c>
      <c r="M17" s="40">
        <v>109</v>
      </c>
      <c r="N17" s="40">
        <v>283</v>
      </c>
      <c r="O17" s="41">
        <v>531</v>
      </c>
      <c r="Q17" s="2"/>
    </row>
    <row r="18" spans="1:17" ht="13.5" thickBot="1" x14ac:dyDescent="0.25">
      <c r="A18" s="58"/>
      <c r="B18" s="9" t="s">
        <v>14</v>
      </c>
      <c r="C18" s="49">
        <v>2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44">
        <v>38</v>
      </c>
      <c r="N18" s="44">
        <v>280</v>
      </c>
      <c r="O18" s="45">
        <v>320</v>
      </c>
      <c r="Q18" s="2"/>
    </row>
    <row r="19" spans="1:17" ht="13.5" thickTop="1" x14ac:dyDescent="0.2">
      <c r="A19" s="58"/>
      <c r="B19" s="13" t="s">
        <v>12</v>
      </c>
      <c r="C19" s="43">
        <v>8</v>
      </c>
      <c r="D19" s="43">
        <v>1</v>
      </c>
      <c r="E19" s="43">
        <v>7</v>
      </c>
      <c r="F19" s="43">
        <v>6</v>
      </c>
      <c r="G19" s="43">
        <v>14</v>
      </c>
      <c r="H19" s="43">
        <v>16</v>
      </c>
      <c r="I19" s="43">
        <v>15</v>
      </c>
      <c r="J19" s="43">
        <v>37</v>
      </c>
      <c r="K19" s="43">
        <v>81</v>
      </c>
      <c r="L19" s="43">
        <v>218</v>
      </c>
      <c r="M19" s="43">
        <v>1097</v>
      </c>
      <c r="N19" s="43">
        <v>1972</v>
      </c>
      <c r="O19" s="43">
        <v>3472</v>
      </c>
      <c r="Q19" s="2"/>
    </row>
    <row r="20" spans="1:17" x14ac:dyDescent="0.2">
      <c r="A20" s="59"/>
      <c r="B20" s="15" t="s">
        <v>13</v>
      </c>
      <c r="C20" s="16">
        <f t="shared" ref="C20:O20" si="1">C19/$O19</f>
        <v>2.304147465437788E-3</v>
      </c>
      <c r="D20" s="16">
        <f t="shared" si="1"/>
        <v>2.880184331797235E-4</v>
      </c>
      <c r="E20" s="16">
        <f t="shared" si="1"/>
        <v>2.0161290322580645E-3</v>
      </c>
      <c r="F20" s="16">
        <f t="shared" si="1"/>
        <v>1.7281105990783411E-3</v>
      </c>
      <c r="G20" s="16">
        <f t="shared" si="1"/>
        <v>4.0322580645161289E-3</v>
      </c>
      <c r="H20" s="16">
        <f t="shared" si="1"/>
        <v>4.608294930875576E-3</v>
      </c>
      <c r="I20" s="16">
        <f t="shared" si="1"/>
        <v>4.3202764976958529E-3</v>
      </c>
      <c r="J20" s="16">
        <f t="shared" si="1"/>
        <v>1.065668202764977E-2</v>
      </c>
      <c r="K20" s="16">
        <f t="shared" si="1"/>
        <v>2.3329493087557603E-2</v>
      </c>
      <c r="L20" s="16">
        <f t="shared" si="1"/>
        <v>6.2788018433179729E-2</v>
      </c>
      <c r="M20" s="16">
        <f t="shared" si="1"/>
        <v>0.31595622119815669</v>
      </c>
      <c r="N20" s="16">
        <f t="shared" si="1"/>
        <v>0.5679723502304147</v>
      </c>
      <c r="O20" s="16">
        <f t="shared" si="1"/>
        <v>1</v>
      </c>
      <c r="Q20" s="2"/>
    </row>
    <row r="21" spans="1:17" x14ac:dyDescent="0.2">
      <c r="Q21" s="2"/>
    </row>
    <row r="22" spans="1:17" ht="12.75" customHeight="1" x14ac:dyDescent="0.2">
      <c r="A22" s="57" t="s">
        <v>18</v>
      </c>
      <c r="B22" s="3" t="s">
        <v>26</v>
      </c>
      <c r="C22" s="48">
        <v>2</v>
      </c>
      <c r="D22" s="61">
        <v>0</v>
      </c>
      <c r="E22" s="48">
        <v>1</v>
      </c>
      <c r="F22" s="48">
        <v>2</v>
      </c>
      <c r="G22" s="42">
        <v>2</v>
      </c>
      <c r="H22" s="42">
        <v>7</v>
      </c>
      <c r="I22" s="42">
        <v>19</v>
      </c>
      <c r="J22" s="42">
        <v>70</v>
      </c>
      <c r="K22" s="42">
        <v>186</v>
      </c>
      <c r="L22" s="42">
        <v>370</v>
      </c>
      <c r="M22" s="42">
        <v>955</v>
      </c>
      <c r="N22" s="42">
        <v>763</v>
      </c>
      <c r="O22" s="41">
        <v>2377</v>
      </c>
      <c r="Q22" s="2"/>
    </row>
    <row r="23" spans="1:17" x14ac:dyDescent="0.2">
      <c r="A23" s="58"/>
      <c r="B23" s="3" t="s">
        <v>27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47">
        <v>5</v>
      </c>
      <c r="J23" s="40">
        <v>7</v>
      </c>
      <c r="K23" s="40">
        <v>29</v>
      </c>
      <c r="L23" s="40">
        <v>81</v>
      </c>
      <c r="M23" s="40">
        <v>379</v>
      </c>
      <c r="N23" s="40">
        <v>402</v>
      </c>
      <c r="O23" s="41">
        <v>903</v>
      </c>
      <c r="Q23" s="2"/>
    </row>
    <row r="24" spans="1:17" x14ac:dyDescent="0.2">
      <c r="A24" s="58"/>
      <c r="B24" s="3" t="s">
        <v>28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48">
        <v>2</v>
      </c>
      <c r="J24" s="48">
        <v>2</v>
      </c>
      <c r="K24" s="42">
        <v>14</v>
      </c>
      <c r="L24" s="42">
        <v>17</v>
      </c>
      <c r="M24" s="42">
        <v>113</v>
      </c>
      <c r="N24" s="42">
        <v>64</v>
      </c>
      <c r="O24" s="41">
        <v>212</v>
      </c>
      <c r="Q24" s="2"/>
    </row>
    <row r="25" spans="1:17" x14ac:dyDescent="0.2">
      <c r="A25" s="58"/>
      <c r="B25" s="34" t="s">
        <v>29</v>
      </c>
      <c r="C25" s="40">
        <v>2</v>
      </c>
      <c r="D25" s="47">
        <v>1</v>
      </c>
      <c r="E25" s="40">
        <v>5</v>
      </c>
      <c r="F25" s="40">
        <v>4</v>
      </c>
      <c r="G25" s="40">
        <v>6</v>
      </c>
      <c r="H25" s="40">
        <v>10</v>
      </c>
      <c r="I25" s="40">
        <v>7</v>
      </c>
      <c r="J25" s="40">
        <v>19</v>
      </c>
      <c r="K25" s="40">
        <v>36</v>
      </c>
      <c r="L25" s="40">
        <v>42</v>
      </c>
      <c r="M25" s="40">
        <v>118</v>
      </c>
      <c r="N25" s="40">
        <v>240</v>
      </c>
      <c r="O25" s="41">
        <v>490</v>
      </c>
      <c r="Q25" s="2"/>
    </row>
    <row r="26" spans="1:17" ht="13.5" thickBot="1" x14ac:dyDescent="0.25">
      <c r="A26" s="58"/>
      <c r="B26" s="9" t="s">
        <v>14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49">
        <v>2</v>
      </c>
      <c r="I26" s="62">
        <v>0</v>
      </c>
      <c r="J26" s="62">
        <v>0</v>
      </c>
      <c r="K26" s="49">
        <v>1</v>
      </c>
      <c r="L26" s="44">
        <v>1</v>
      </c>
      <c r="M26" s="44">
        <v>62</v>
      </c>
      <c r="N26" s="44">
        <v>268</v>
      </c>
      <c r="O26" s="45">
        <v>334</v>
      </c>
      <c r="Q26" s="2"/>
    </row>
    <row r="27" spans="1:17" ht="13.5" thickTop="1" x14ac:dyDescent="0.2">
      <c r="A27" s="58"/>
      <c r="B27" s="13" t="s">
        <v>12</v>
      </c>
      <c r="C27" s="43">
        <v>4</v>
      </c>
      <c r="D27" s="50">
        <v>1</v>
      </c>
      <c r="E27" s="43">
        <v>6</v>
      </c>
      <c r="F27" s="43">
        <v>6</v>
      </c>
      <c r="G27" s="43">
        <v>8</v>
      </c>
      <c r="H27" s="43">
        <v>19</v>
      </c>
      <c r="I27" s="43">
        <v>33</v>
      </c>
      <c r="J27" s="43">
        <v>98</v>
      </c>
      <c r="K27" s="43">
        <v>266</v>
      </c>
      <c r="L27" s="43">
        <v>511</v>
      </c>
      <c r="M27" s="43">
        <v>1627</v>
      </c>
      <c r="N27" s="43">
        <v>1737</v>
      </c>
      <c r="O27" s="43">
        <v>4316</v>
      </c>
      <c r="Q27" s="2"/>
    </row>
    <row r="28" spans="1:17" x14ac:dyDescent="0.2">
      <c r="A28" s="59"/>
      <c r="B28" s="15" t="s">
        <v>13</v>
      </c>
      <c r="C28" s="16">
        <f t="shared" ref="C28:O28" si="2">C27/$O27</f>
        <v>9.2678405931417981E-4</v>
      </c>
      <c r="D28" s="16">
        <f t="shared" si="2"/>
        <v>2.3169601482854495E-4</v>
      </c>
      <c r="E28" s="16">
        <f t="shared" si="2"/>
        <v>1.3901760889712697E-3</v>
      </c>
      <c r="F28" s="16">
        <f t="shared" si="2"/>
        <v>1.3901760889712697E-3</v>
      </c>
      <c r="G28" s="16">
        <f t="shared" si="2"/>
        <v>1.8535681186283596E-3</v>
      </c>
      <c r="H28" s="16">
        <f t="shared" si="2"/>
        <v>4.402224281742354E-3</v>
      </c>
      <c r="I28" s="16">
        <f t="shared" si="2"/>
        <v>7.6459684893419831E-3</v>
      </c>
      <c r="J28" s="16">
        <f>J27/$O27</f>
        <v>2.2706209453197405E-2</v>
      </c>
      <c r="K28" s="16">
        <f t="shared" si="2"/>
        <v>6.1631139944392954E-2</v>
      </c>
      <c r="L28" s="16">
        <f t="shared" si="2"/>
        <v>0.11839666357738647</v>
      </c>
      <c r="M28" s="16">
        <f t="shared" si="2"/>
        <v>0.37696941612604262</v>
      </c>
      <c r="N28" s="16">
        <f t="shared" si="2"/>
        <v>0.40245597775718256</v>
      </c>
      <c r="O28" s="16">
        <f t="shared" si="2"/>
        <v>1</v>
      </c>
      <c r="Q28" s="2"/>
    </row>
    <row r="29" spans="1:17" x14ac:dyDescent="0.2">
      <c r="Q29" s="2"/>
    </row>
    <row r="30" spans="1:17" ht="12.75" customHeight="1" x14ac:dyDescent="0.2">
      <c r="A30" s="57" t="s">
        <v>19</v>
      </c>
      <c r="B30" s="3" t="s">
        <v>26</v>
      </c>
      <c r="C30" s="42">
        <v>3</v>
      </c>
      <c r="D30" s="48">
        <v>1</v>
      </c>
      <c r="E30" s="48">
        <v>2</v>
      </c>
      <c r="F30" s="61">
        <v>0</v>
      </c>
      <c r="G30" s="61">
        <v>0</v>
      </c>
      <c r="H30" s="42">
        <v>4</v>
      </c>
      <c r="I30" s="42">
        <v>9</v>
      </c>
      <c r="J30" s="42">
        <v>27</v>
      </c>
      <c r="K30" s="42">
        <v>53</v>
      </c>
      <c r="L30" s="42">
        <v>124</v>
      </c>
      <c r="M30" s="42">
        <v>419</v>
      </c>
      <c r="N30" s="42">
        <v>372</v>
      </c>
      <c r="O30" s="41">
        <v>1014</v>
      </c>
      <c r="Q30" s="2"/>
    </row>
    <row r="31" spans="1:17" x14ac:dyDescent="0.2">
      <c r="A31" s="58"/>
      <c r="B31" s="3" t="s">
        <v>27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40">
        <v>31</v>
      </c>
      <c r="N31" s="40">
        <v>152</v>
      </c>
      <c r="O31" s="41">
        <v>183</v>
      </c>
      <c r="Q31" s="2"/>
    </row>
    <row r="32" spans="1:17" x14ac:dyDescent="0.2">
      <c r="A32" s="58"/>
      <c r="B32" s="3" t="s">
        <v>28</v>
      </c>
      <c r="C32" s="61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42">
        <v>3</v>
      </c>
      <c r="M32" s="42">
        <v>20</v>
      </c>
      <c r="N32" s="42">
        <v>25</v>
      </c>
      <c r="O32" s="41">
        <v>48</v>
      </c>
      <c r="Q32" s="2"/>
    </row>
    <row r="33" spans="1:17" x14ac:dyDescent="0.2">
      <c r="A33" s="58"/>
      <c r="B33" s="3" t="s">
        <v>29</v>
      </c>
      <c r="C33" s="40">
        <v>9</v>
      </c>
      <c r="D33" s="40">
        <v>1</v>
      </c>
      <c r="E33" s="40">
        <v>1</v>
      </c>
      <c r="F33" s="60">
        <v>0</v>
      </c>
      <c r="G33" s="47">
        <v>2</v>
      </c>
      <c r="H33" s="47">
        <v>5</v>
      </c>
      <c r="I33" s="40">
        <v>6</v>
      </c>
      <c r="J33" s="40">
        <v>9</v>
      </c>
      <c r="K33" s="40">
        <v>8</v>
      </c>
      <c r="L33" s="40">
        <v>16</v>
      </c>
      <c r="M33" s="40">
        <v>50</v>
      </c>
      <c r="N33" s="40">
        <v>141</v>
      </c>
      <c r="O33" s="41">
        <v>248</v>
      </c>
      <c r="Q33" s="2"/>
    </row>
    <row r="34" spans="1:17" ht="13.5" thickBot="1" x14ac:dyDescent="0.25">
      <c r="A34" s="58"/>
      <c r="B34" s="9" t="s">
        <v>14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49">
        <v>5</v>
      </c>
      <c r="M34" s="44">
        <v>30</v>
      </c>
      <c r="N34" s="44">
        <v>166</v>
      </c>
      <c r="O34" s="45">
        <v>201</v>
      </c>
      <c r="Q34" s="2"/>
    </row>
    <row r="35" spans="1:17" ht="13.5" thickTop="1" x14ac:dyDescent="0.2">
      <c r="A35" s="58"/>
      <c r="B35" s="13" t="s">
        <v>12</v>
      </c>
      <c r="C35" s="43">
        <v>12</v>
      </c>
      <c r="D35" s="43">
        <v>2</v>
      </c>
      <c r="E35" s="43">
        <v>3</v>
      </c>
      <c r="F35" s="63">
        <v>0</v>
      </c>
      <c r="G35" s="43">
        <v>2</v>
      </c>
      <c r="H35" s="43">
        <v>9</v>
      </c>
      <c r="I35" s="43">
        <v>15</v>
      </c>
      <c r="J35" s="43">
        <v>36</v>
      </c>
      <c r="K35" s="43">
        <v>61</v>
      </c>
      <c r="L35" s="43">
        <v>148</v>
      </c>
      <c r="M35" s="43">
        <v>550</v>
      </c>
      <c r="N35" s="43">
        <v>856</v>
      </c>
      <c r="O35" s="43">
        <v>1694</v>
      </c>
      <c r="Q35" s="2"/>
    </row>
    <row r="36" spans="1:17" x14ac:dyDescent="0.2">
      <c r="A36" s="59"/>
      <c r="B36" s="15" t="s">
        <v>13</v>
      </c>
      <c r="C36" s="16">
        <f t="shared" ref="C36:O36" si="3">C35/$O35</f>
        <v>7.0838252656434475E-3</v>
      </c>
      <c r="D36" s="16">
        <f t="shared" si="3"/>
        <v>1.1806375442739079E-3</v>
      </c>
      <c r="E36" s="16">
        <f t="shared" si="3"/>
        <v>1.7709563164108619E-3</v>
      </c>
      <c r="F36" s="16">
        <f t="shared" si="3"/>
        <v>0</v>
      </c>
      <c r="G36" s="16">
        <f t="shared" si="3"/>
        <v>1.1806375442739079E-3</v>
      </c>
      <c r="H36" s="16">
        <f t="shared" si="3"/>
        <v>5.3128689492325859E-3</v>
      </c>
      <c r="I36" s="16">
        <f t="shared" si="3"/>
        <v>8.8547815820543101E-3</v>
      </c>
      <c r="J36" s="16">
        <f t="shared" si="3"/>
        <v>2.1251475796930343E-2</v>
      </c>
      <c r="K36" s="16">
        <f t="shared" si="3"/>
        <v>3.6009445100354191E-2</v>
      </c>
      <c r="L36" s="16">
        <f>L35/$O35</f>
        <v>8.7367178276269192E-2</v>
      </c>
      <c r="M36" s="16">
        <f t="shared" si="3"/>
        <v>0.32467532467532467</v>
      </c>
      <c r="N36" s="16">
        <f t="shared" si="3"/>
        <v>0.50531286894923255</v>
      </c>
      <c r="O36" s="16">
        <f t="shared" si="3"/>
        <v>1</v>
      </c>
      <c r="Q36" s="2"/>
    </row>
    <row r="37" spans="1:17" x14ac:dyDescent="0.2">
      <c r="Q37" s="2"/>
    </row>
    <row r="38" spans="1:17" ht="12.75" customHeight="1" x14ac:dyDescent="0.2">
      <c r="A38" s="57" t="s">
        <v>20</v>
      </c>
      <c r="B38" s="3" t="s">
        <v>26</v>
      </c>
      <c r="C38" s="42">
        <v>3</v>
      </c>
      <c r="D38" s="61">
        <v>0</v>
      </c>
      <c r="E38" s="48">
        <v>2</v>
      </c>
      <c r="F38" s="48">
        <v>1</v>
      </c>
      <c r="G38" s="42">
        <v>4</v>
      </c>
      <c r="H38" s="42">
        <v>6</v>
      </c>
      <c r="I38" s="42">
        <v>13</v>
      </c>
      <c r="J38" s="42">
        <v>21</v>
      </c>
      <c r="K38" s="42">
        <v>76</v>
      </c>
      <c r="L38" s="42">
        <v>121</v>
      </c>
      <c r="M38" s="42">
        <v>432</v>
      </c>
      <c r="N38" s="42">
        <v>417</v>
      </c>
      <c r="O38" s="41">
        <v>1096</v>
      </c>
      <c r="Q38" s="2"/>
    </row>
    <row r="39" spans="1:17" x14ac:dyDescent="0.2">
      <c r="A39" s="58"/>
      <c r="B39" s="3" t="s">
        <v>27</v>
      </c>
      <c r="C39" s="60">
        <v>0</v>
      </c>
      <c r="D39" s="60">
        <v>0</v>
      </c>
      <c r="E39" s="60">
        <v>0</v>
      </c>
      <c r="F39" s="60">
        <v>0</v>
      </c>
      <c r="G39" s="47">
        <v>1</v>
      </c>
      <c r="H39" s="60">
        <v>0</v>
      </c>
      <c r="I39" s="60">
        <v>0</v>
      </c>
      <c r="J39" s="60">
        <v>0</v>
      </c>
      <c r="K39" s="40">
        <v>4</v>
      </c>
      <c r="L39" s="40">
        <v>7</v>
      </c>
      <c r="M39" s="40">
        <v>48</v>
      </c>
      <c r="N39" s="40">
        <v>180</v>
      </c>
      <c r="O39" s="41">
        <v>240</v>
      </c>
      <c r="Q39" s="2"/>
    </row>
    <row r="40" spans="1:17" x14ac:dyDescent="0.2">
      <c r="A40" s="58"/>
      <c r="B40" s="3" t="s">
        <v>28</v>
      </c>
      <c r="C40" s="48">
        <v>1</v>
      </c>
      <c r="D40" s="61">
        <v>0</v>
      </c>
      <c r="E40" s="61">
        <v>0</v>
      </c>
      <c r="F40" s="61">
        <v>0</v>
      </c>
      <c r="G40" s="61">
        <v>0</v>
      </c>
      <c r="H40" s="48">
        <v>2</v>
      </c>
      <c r="I40" s="48">
        <v>2</v>
      </c>
      <c r="J40" s="61">
        <v>0</v>
      </c>
      <c r="K40" s="61">
        <v>0</v>
      </c>
      <c r="L40" s="48">
        <v>4</v>
      </c>
      <c r="M40" s="42">
        <v>14</v>
      </c>
      <c r="N40" s="42">
        <v>17</v>
      </c>
      <c r="O40" s="41">
        <v>40</v>
      </c>
      <c r="Q40" s="2"/>
    </row>
    <row r="41" spans="1:17" x14ac:dyDescent="0.2">
      <c r="A41" s="58"/>
      <c r="B41" s="3" t="s">
        <v>29</v>
      </c>
      <c r="C41" s="40">
        <v>5</v>
      </c>
      <c r="D41" s="40">
        <v>7</v>
      </c>
      <c r="E41" s="40">
        <v>7</v>
      </c>
      <c r="F41" s="40">
        <v>12</v>
      </c>
      <c r="G41" s="40">
        <v>11</v>
      </c>
      <c r="H41" s="40">
        <v>7</v>
      </c>
      <c r="I41" s="40">
        <v>8</v>
      </c>
      <c r="J41" s="40">
        <v>15</v>
      </c>
      <c r="K41" s="40">
        <v>16</v>
      </c>
      <c r="L41" s="40">
        <v>29</v>
      </c>
      <c r="M41" s="40">
        <v>74</v>
      </c>
      <c r="N41" s="40">
        <v>148</v>
      </c>
      <c r="O41" s="41">
        <v>339</v>
      </c>
      <c r="Q41" s="2"/>
    </row>
    <row r="42" spans="1:17" ht="13.5" thickBot="1" x14ac:dyDescent="0.25">
      <c r="A42" s="58"/>
      <c r="B42" s="9" t="s">
        <v>14</v>
      </c>
      <c r="C42" s="62">
        <v>0</v>
      </c>
      <c r="D42" s="62">
        <v>0</v>
      </c>
      <c r="E42" s="49">
        <v>1</v>
      </c>
      <c r="F42" s="62">
        <v>0</v>
      </c>
      <c r="G42" s="62">
        <v>0</v>
      </c>
      <c r="H42" s="62">
        <v>0</v>
      </c>
      <c r="I42" s="44">
        <v>5</v>
      </c>
      <c r="J42" s="44">
        <v>4</v>
      </c>
      <c r="K42" s="44">
        <v>5</v>
      </c>
      <c r="L42" s="44">
        <v>5</v>
      </c>
      <c r="M42" s="44">
        <v>28</v>
      </c>
      <c r="N42" s="44">
        <v>187</v>
      </c>
      <c r="O42" s="45">
        <v>235</v>
      </c>
      <c r="Q42" s="2"/>
    </row>
    <row r="43" spans="1:17" ht="13.5" thickTop="1" x14ac:dyDescent="0.2">
      <c r="A43" s="58"/>
      <c r="B43" s="13" t="s">
        <v>12</v>
      </c>
      <c r="C43" s="43">
        <v>9</v>
      </c>
      <c r="D43" s="43">
        <v>7</v>
      </c>
      <c r="E43" s="43">
        <v>10</v>
      </c>
      <c r="F43" s="43">
        <v>13</v>
      </c>
      <c r="G43" s="43">
        <v>16</v>
      </c>
      <c r="H43" s="43">
        <v>15</v>
      </c>
      <c r="I43" s="43">
        <v>28</v>
      </c>
      <c r="J43" s="43">
        <v>40</v>
      </c>
      <c r="K43" s="43">
        <v>101</v>
      </c>
      <c r="L43" s="43">
        <v>166</v>
      </c>
      <c r="M43" s="43">
        <v>596</v>
      </c>
      <c r="N43" s="43">
        <v>949</v>
      </c>
      <c r="O43" s="43">
        <v>1950</v>
      </c>
      <c r="Q43" s="2"/>
    </row>
    <row r="44" spans="1:17" x14ac:dyDescent="0.2">
      <c r="A44" s="59"/>
      <c r="B44" s="15" t="s">
        <v>13</v>
      </c>
      <c r="C44" s="16">
        <f t="shared" ref="C44:O44" si="4">C43/$O43</f>
        <v>4.6153846153846158E-3</v>
      </c>
      <c r="D44" s="16">
        <f t="shared" si="4"/>
        <v>3.5897435897435897E-3</v>
      </c>
      <c r="E44" s="16">
        <f t="shared" si="4"/>
        <v>5.1282051282051282E-3</v>
      </c>
      <c r="F44" s="16">
        <f t="shared" si="4"/>
        <v>6.6666666666666671E-3</v>
      </c>
      <c r="G44" s="16">
        <f t="shared" si="4"/>
        <v>8.2051282051282051E-3</v>
      </c>
      <c r="H44" s="16">
        <f t="shared" si="4"/>
        <v>7.6923076923076927E-3</v>
      </c>
      <c r="I44" s="16">
        <f t="shared" si="4"/>
        <v>1.4358974358974359E-2</v>
      </c>
      <c r="J44" s="16">
        <f t="shared" si="4"/>
        <v>2.0512820512820513E-2</v>
      </c>
      <c r="K44" s="16">
        <f t="shared" si="4"/>
        <v>5.1794871794871793E-2</v>
      </c>
      <c r="L44" s="16">
        <f t="shared" si="4"/>
        <v>8.5128205128205126E-2</v>
      </c>
      <c r="M44" s="16">
        <f t="shared" si="4"/>
        <v>0.30564102564102563</v>
      </c>
      <c r="N44" s="16">
        <f t="shared" si="4"/>
        <v>0.48666666666666669</v>
      </c>
      <c r="O44" s="16">
        <f t="shared" si="4"/>
        <v>1</v>
      </c>
      <c r="Q44" s="2"/>
    </row>
    <row r="45" spans="1:17" x14ac:dyDescent="0.2">
      <c r="Q45" s="2"/>
    </row>
    <row r="46" spans="1:17" ht="12.75" customHeight="1" x14ac:dyDescent="0.2">
      <c r="A46" s="57" t="s">
        <v>21</v>
      </c>
      <c r="B46" s="3" t="s">
        <v>26</v>
      </c>
      <c r="C46" s="42">
        <v>4</v>
      </c>
      <c r="D46" s="48">
        <v>3</v>
      </c>
      <c r="E46" s="42">
        <v>5</v>
      </c>
      <c r="F46" s="42">
        <v>11</v>
      </c>
      <c r="G46" s="42">
        <v>39</v>
      </c>
      <c r="H46" s="42">
        <v>429</v>
      </c>
      <c r="I46" s="42">
        <v>419</v>
      </c>
      <c r="J46" s="42">
        <v>1069</v>
      </c>
      <c r="K46" s="42">
        <v>3362</v>
      </c>
      <c r="L46" s="42">
        <v>6254</v>
      </c>
      <c r="M46" s="42">
        <v>13921</v>
      </c>
      <c r="N46" s="42">
        <v>10705</v>
      </c>
      <c r="O46" s="41">
        <v>36221</v>
      </c>
      <c r="Q46" s="2"/>
    </row>
    <row r="47" spans="1:17" x14ac:dyDescent="0.2">
      <c r="A47" s="58"/>
      <c r="B47" s="3" t="s">
        <v>27</v>
      </c>
      <c r="C47" s="60">
        <v>0</v>
      </c>
      <c r="D47" s="60">
        <v>0</v>
      </c>
      <c r="E47" s="47">
        <v>1</v>
      </c>
      <c r="F47" s="60">
        <v>0</v>
      </c>
      <c r="G47" s="47">
        <v>1</v>
      </c>
      <c r="H47" s="60">
        <v>0</v>
      </c>
      <c r="I47" s="47">
        <v>6</v>
      </c>
      <c r="J47" s="47">
        <v>2</v>
      </c>
      <c r="K47" s="40">
        <v>1</v>
      </c>
      <c r="L47" s="40">
        <v>48</v>
      </c>
      <c r="M47" s="40">
        <v>721</v>
      </c>
      <c r="N47" s="40">
        <v>3609</v>
      </c>
      <c r="O47" s="41">
        <v>4389</v>
      </c>
      <c r="Q47" s="2"/>
    </row>
    <row r="48" spans="1:17" x14ac:dyDescent="0.2">
      <c r="A48" s="58"/>
      <c r="B48" s="3" t="s">
        <v>28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48">
        <v>1</v>
      </c>
      <c r="K48" s="61">
        <v>0</v>
      </c>
      <c r="L48" s="42">
        <v>21</v>
      </c>
      <c r="M48" s="42">
        <v>187</v>
      </c>
      <c r="N48" s="42">
        <v>364</v>
      </c>
      <c r="O48" s="41">
        <v>573</v>
      </c>
      <c r="Q48" s="2"/>
    </row>
    <row r="49" spans="1:17" x14ac:dyDescent="0.2">
      <c r="A49" s="58"/>
      <c r="B49" s="3" t="s">
        <v>29</v>
      </c>
      <c r="C49" s="40">
        <v>21</v>
      </c>
      <c r="D49" s="40">
        <v>5</v>
      </c>
      <c r="E49" s="40">
        <v>5</v>
      </c>
      <c r="F49" s="40">
        <v>19</v>
      </c>
      <c r="G49" s="40">
        <v>25</v>
      </c>
      <c r="H49" s="40">
        <v>40</v>
      </c>
      <c r="I49" s="40">
        <v>25</v>
      </c>
      <c r="J49" s="40">
        <v>63</v>
      </c>
      <c r="K49" s="40">
        <v>96</v>
      </c>
      <c r="L49" s="40">
        <v>118</v>
      </c>
      <c r="M49" s="40">
        <v>418</v>
      </c>
      <c r="N49" s="40">
        <v>1054</v>
      </c>
      <c r="O49" s="41">
        <v>1889</v>
      </c>
      <c r="Q49" s="2"/>
    </row>
    <row r="50" spans="1:17" ht="13.5" thickBot="1" x14ac:dyDescent="0.25">
      <c r="A50" s="58"/>
      <c r="B50" s="9" t="s">
        <v>14</v>
      </c>
      <c r="C50" s="62">
        <v>0</v>
      </c>
      <c r="D50" s="49">
        <v>1</v>
      </c>
      <c r="E50" s="62">
        <v>0</v>
      </c>
      <c r="F50" s="62">
        <v>0</v>
      </c>
      <c r="G50" s="49">
        <v>1</v>
      </c>
      <c r="H50" s="49">
        <v>3</v>
      </c>
      <c r="I50" s="44">
        <v>3</v>
      </c>
      <c r="J50" s="44">
        <v>2</v>
      </c>
      <c r="K50" s="44">
        <v>14</v>
      </c>
      <c r="L50" s="44">
        <v>134</v>
      </c>
      <c r="M50" s="44">
        <v>643</v>
      </c>
      <c r="N50" s="44">
        <v>4273</v>
      </c>
      <c r="O50" s="45">
        <v>5074</v>
      </c>
      <c r="Q50" s="2"/>
    </row>
    <row r="51" spans="1:17" ht="13.5" thickTop="1" x14ac:dyDescent="0.2">
      <c r="A51" s="58"/>
      <c r="B51" s="13" t="s">
        <v>12</v>
      </c>
      <c r="C51" s="43">
        <v>25</v>
      </c>
      <c r="D51" s="43">
        <v>9</v>
      </c>
      <c r="E51" s="43">
        <v>11</v>
      </c>
      <c r="F51" s="43">
        <v>30</v>
      </c>
      <c r="G51" s="43">
        <v>66</v>
      </c>
      <c r="H51" s="43">
        <v>472</v>
      </c>
      <c r="I51" s="43">
        <v>453</v>
      </c>
      <c r="J51" s="43">
        <v>1137</v>
      </c>
      <c r="K51" s="43">
        <v>3473</v>
      </c>
      <c r="L51" s="43">
        <v>6575</v>
      </c>
      <c r="M51" s="43">
        <v>15890</v>
      </c>
      <c r="N51" s="43">
        <v>20005</v>
      </c>
      <c r="O51" s="43">
        <v>48146</v>
      </c>
      <c r="Q51" s="2"/>
    </row>
    <row r="52" spans="1:17" x14ac:dyDescent="0.2">
      <c r="A52" s="59"/>
      <c r="B52" s="15" t="s">
        <v>13</v>
      </c>
      <c r="C52" s="16">
        <f t="shared" ref="C52:O52" si="5">C51/$O51</f>
        <v>5.1925393594483445E-4</v>
      </c>
      <c r="D52" s="16">
        <f t="shared" si="5"/>
        <v>1.8693141694014042E-4</v>
      </c>
      <c r="E52" s="16">
        <f t="shared" si="5"/>
        <v>2.2847173181572716E-4</v>
      </c>
      <c r="F52" s="16">
        <f t="shared" si="5"/>
        <v>6.231047231338014E-4</v>
      </c>
      <c r="G52" s="16">
        <f t="shared" si="5"/>
        <v>1.3708303908943631E-3</v>
      </c>
      <c r="H52" s="16">
        <f t="shared" si="5"/>
        <v>9.8035143106384743E-3</v>
      </c>
      <c r="I52" s="16">
        <f t="shared" si="5"/>
        <v>9.4088813193204009E-3</v>
      </c>
      <c r="J52" s="16">
        <f t="shared" si="5"/>
        <v>2.3615669006771072E-2</v>
      </c>
      <c r="K52" s="16">
        <f t="shared" si="5"/>
        <v>7.2134756781456408E-2</v>
      </c>
      <c r="L52" s="16">
        <f t="shared" si="5"/>
        <v>0.13656378515349146</v>
      </c>
      <c r="M52" s="16">
        <f t="shared" si="5"/>
        <v>0.33003780168653679</v>
      </c>
      <c r="N52" s="16">
        <f t="shared" si="5"/>
        <v>0.41550699954305653</v>
      </c>
      <c r="O52" s="16">
        <f t="shared" si="5"/>
        <v>1</v>
      </c>
      <c r="Q52" s="2"/>
    </row>
    <row r="53" spans="1:17" x14ac:dyDescent="0.2">
      <c r="Q53" s="2"/>
    </row>
    <row r="54" spans="1:17" ht="12.75" customHeight="1" x14ac:dyDescent="0.2">
      <c r="A54" s="57" t="s">
        <v>22</v>
      </c>
      <c r="B54" s="3" t="s">
        <v>26</v>
      </c>
      <c r="C54" s="42">
        <v>4</v>
      </c>
      <c r="D54" s="42">
        <v>2</v>
      </c>
      <c r="E54" s="42">
        <v>2</v>
      </c>
      <c r="F54" s="42">
        <v>10</v>
      </c>
      <c r="G54" s="42">
        <v>8</v>
      </c>
      <c r="H54" s="42">
        <v>25</v>
      </c>
      <c r="I54" s="42">
        <v>28</v>
      </c>
      <c r="J54" s="42">
        <v>95</v>
      </c>
      <c r="K54" s="42">
        <v>270</v>
      </c>
      <c r="L54" s="42">
        <v>498</v>
      </c>
      <c r="M54" s="42">
        <v>1467</v>
      </c>
      <c r="N54" s="42">
        <v>1491</v>
      </c>
      <c r="O54" s="41">
        <v>3900</v>
      </c>
      <c r="Q54" s="2"/>
    </row>
    <row r="55" spans="1:17" x14ac:dyDescent="0.2">
      <c r="A55" s="58"/>
      <c r="B55" s="3" t="s">
        <v>27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47">
        <v>1</v>
      </c>
      <c r="I55" s="40">
        <v>11</v>
      </c>
      <c r="J55" s="40">
        <v>22</v>
      </c>
      <c r="K55" s="40">
        <v>59</v>
      </c>
      <c r="L55" s="40">
        <v>142</v>
      </c>
      <c r="M55" s="40">
        <v>701</v>
      </c>
      <c r="N55" s="40">
        <v>874</v>
      </c>
      <c r="O55" s="41">
        <v>1810</v>
      </c>
      <c r="Q55" s="2"/>
    </row>
    <row r="56" spans="1:17" x14ac:dyDescent="0.2">
      <c r="A56" s="58"/>
      <c r="B56" s="3" t="s">
        <v>28</v>
      </c>
      <c r="C56" s="61">
        <v>0</v>
      </c>
      <c r="D56" s="61">
        <v>0</v>
      </c>
      <c r="E56" s="61">
        <v>0</v>
      </c>
      <c r="F56" s="61">
        <v>0</v>
      </c>
      <c r="G56" s="61">
        <v>0</v>
      </c>
      <c r="H56" s="48">
        <v>1</v>
      </c>
      <c r="I56" s="61">
        <v>0</v>
      </c>
      <c r="J56" s="42">
        <v>10</v>
      </c>
      <c r="K56" s="42">
        <v>20</v>
      </c>
      <c r="L56" s="42">
        <v>69</v>
      </c>
      <c r="M56" s="42">
        <v>181</v>
      </c>
      <c r="N56" s="42">
        <v>128</v>
      </c>
      <c r="O56" s="41">
        <v>409</v>
      </c>
      <c r="Q56" s="2"/>
    </row>
    <row r="57" spans="1:17" x14ac:dyDescent="0.2">
      <c r="A57" s="58"/>
      <c r="B57" s="3" t="s">
        <v>29</v>
      </c>
      <c r="C57" s="40">
        <v>2</v>
      </c>
      <c r="D57" s="40">
        <v>1</v>
      </c>
      <c r="E57" s="40">
        <v>4</v>
      </c>
      <c r="F57" s="40">
        <v>8</v>
      </c>
      <c r="G57" s="40">
        <v>11</v>
      </c>
      <c r="H57" s="40">
        <v>18</v>
      </c>
      <c r="I57" s="40">
        <v>19</v>
      </c>
      <c r="J57" s="40">
        <v>38</v>
      </c>
      <c r="K57" s="40">
        <v>77</v>
      </c>
      <c r="L57" s="40">
        <v>83</v>
      </c>
      <c r="M57" s="40">
        <v>164</v>
      </c>
      <c r="N57" s="40">
        <v>521</v>
      </c>
      <c r="O57" s="41">
        <v>946</v>
      </c>
      <c r="Q57" s="2"/>
    </row>
    <row r="58" spans="1:17" ht="13.5" thickBot="1" x14ac:dyDescent="0.25">
      <c r="A58" s="58"/>
      <c r="B58" s="9" t="s">
        <v>14</v>
      </c>
      <c r="C58" s="62">
        <v>0</v>
      </c>
      <c r="D58" s="62">
        <v>0</v>
      </c>
      <c r="E58" s="49">
        <v>4</v>
      </c>
      <c r="F58" s="62">
        <v>0</v>
      </c>
      <c r="G58" s="62">
        <v>0</v>
      </c>
      <c r="H58" s="62">
        <v>0</v>
      </c>
      <c r="I58" s="49">
        <v>3</v>
      </c>
      <c r="J58" s="49">
        <v>1</v>
      </c>
      <c r="K58" s="44">
        <v>3</v>
      </c>
      <c r="L58" s="44">
        <v>11</v>
      </c>
      <c r="M58" s="44">
        <v>151</v>
      </c>
      <c r="N58" s="44">
        <v>912</v>
      </c>
      <c r="O58" s="45">
        <v>1085</v>
      </c>
      <c r="Q58" s="2"/>
    </row>
    <row r="59" spans="1:17" ht="13.5" thickTop="1" x14ac:dyDescent="0.2">
      <c r="A59" s="58"/>
      <c r="B59" s="13" t="s">
        <v>12</v>
      </c>
      <c r="C59" s="43">
        <v>6</v>
      </c>
      <c r="D59" s="43">
        <v>3</v>
      </c>
      <c r="E59" s="43">
        <v>10</v>
      </c>
      <c r="F59" s="43">
        <v>18</v>
      </c>
      <c r="G59" s="43">
        <v>19</v>
      </c>
      <c r="H59" s="43">
        <v>45</v>
      </c>
      <c r="I59" s="43">
        <v>61</v>
      </c>
      <c r="J59" s="43">
        <v>166</v>
      </c>
      <c r="K59" s="43">
        <v>429</v>
      </c>
      <c r="L59" s="43">
        <v>803</v>
      </c>
      <c r="M59" s="43">
        <v>2664</v>
      </c>
      <c r="N59" s="43">
        <v>3926</v>
      </c>
      <c r="O59" s="43">
        <v>8150</v>
      </c>
      <c r="Q59" s="2"/>
    </row>
    <row r="60" spans="1:17" x14ac:dyDescent="0.2">
      <c r="A60" s="59"/>
      <c r="B60" s="15" t="s">
        <v>13</v>
      </c>
      <c r="C60" s="16">
        <f t="shared" ref="C60:O60" si="6">C59/$O59</f>
        <v>7.3619631901840495E-4</v>
      </c>
      <c r="D60" s="16">
        <f t="shared" si="6"/>
        <v>3.6809815950920248E-4</v>
      </c>
      <c r="E60" s="16">
        <f t="shared" si="6"/>
        <v>1.2269938650306749E-3</v>
      </c>
      <c r="F60" s="16">
        <f t="shared" si="6"/>
        <v>2.2085889570552146E-3</v>
      </c>
      <c r="G60" s="16">
        <f t="shared" si="6"/>
        <v>2.331288343558282E-3</v>
      </c>
      <c r="H60" s="16">
        <f t="shared" si="6"/>
        <v>5.521472392638037E-3</v>
      </c>
      <c r="I60" s="16">
        <f t="shared" si="6"/>
        <v>7.4846625766871169E-3</v>
      </c>
      <c r="J60" s="16">
        <f t="shared" si="6"/>
        <v>2.0368098159509202E-2</v>
      </c>
      <c r="K60" s="16">
        <f t="shared" si="6"/>
        <v>5.263803680981595E-2</v>
      </c>
      <c r="L60" s="16">
        <f t="shared" si="6"/>
        <v>9.8527607361963185E-2</v>
      </c>
      <c r="M60" s="16">
        <f t="shared" si="6"/>
        <v>0.32687116564417179</v>
      </c>
      <c r="N60" s="16">
        <f t="shared" si="6"/>
        <v>0.48171779141104293</v>
      </c>
      <c r="O60" s="16">
        <f t="shared" si="6"/>
        <v>1</v>
      </c>
      <c r="Q60" s="2"/>
    </row>
    <row r="61" spans="1:17" x14ac:dyDescent="0.2">
      <c r="Q61" s="2"/>
    </row>
    <row r="62" spans="1:17" ht="12.75" customHeight="1" x14ac:dyDescent="0.2">
      <c r="A62" s="57" t="s">
        <v>23</v>
      </c>
      <c r="B62" s="3" t="s">
        <v>26</v>
      </c>
      <c r="C62" s="42">
        <v>5</v>
      </c>
      <c r="D62" s="61">
        <v>0</v>
      </c>
      <c r="E62" s="42">
        <v>1</v>
      </c>
      <c r="F62" s="42">
        <v>5</v>
      </c>
      <c r="G62" s="42">
        <v>4</v>
      </c>
      <c r="H62" s="42">
        <v>3</v>
      </c>
      <c r="I62" s="42">
        <v>8</v>
      </c>
      <c r="J62" s="42">
        <v>24</v>
      </c>
      <c r="K62" s="42">
        <v>79</v>
      </c>
      <c r="L62" s="42">
        <v>275</v>
      </c>
      <c r="M62" s="42">
        <v>844</v>
      </c>
      <c r="N62" s="42">
        <v>876</v>
      </c>
      <c r="O62" s="41">
        <v>2124</v>
      </c>
      <c r="Q62" s="2"/>
    </row>
    <row r="63" spans="1:17" x14ac:dyDescent="0.2">
      <c r="A63" s="58"/>
      <c r="B63" s="3" t="s">
        <v>27</v>
      </c>
      <c r="C63" s="47">
        <v>1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47">
        <v>9</v>
      </c>
      <c r="L63" s="40">
        <v>51</v>
      </c>
      <c r="M63" s="40">
        <v>257</v>
      </c>
      <c r="N63" s="40">
        <v>520</v>
      </c>
      <c r="O63" s="41">
        <v>838</v>
      </c>
      <c r="Q63" s="2"/>
    </row>
    <row r="64" spans="1:17" x14ac:dyDescent="0.2">
      <c r="A64" s="58"/>
      <c r="B64" s="3" t="s">
        <v>28</v>
      </c>
      <c r="C64" s="61">
        <v>0</v>
      </c>
      <c r="D64" s="61">
        <v>0</v>
      </c>
      <c r="E64" s="61">
        <v>0</v>
      </c>
      <c r="F64" s="48">
        <v>1</v>
      </c>
      <c r="G64" s="61">
        <v>0</v>
      </c>
      <c r="H64" s="61">
        <v>0</v>
      </c>
      <c r="I64" s="61">
        <v>0</v>
      </c>
      <c r="J64" s="61">
        <v>0</v>
      </c>
      <c r="K64" s="48">
        <v>4</v>
      </c>
      <c r="L64" s="42">
        <v>15</v>
      </c>
      <c r="M64" s="42">
        <v>45</v>
      </c>
      <c r="N64" s="42">
        <v>67</v>
      </c>
      <c r="O64" s="41">
        <v>132</v>
      </c>
      <c r="Q64" s="2"/>
    </row>
    <row r="65" spans="1:17" x14ac:dyDescent="0.2">
      <c r="A65" s="58"/>
      <c r="B65" s="3" t="s">
        <v>29</v>
      </c>
      <c r="C65" s="40">
        <v>49</v>
      </c>
      <c r="D65" s="40">
        <v>8</v>
      </c>
      <c r="E65" s="40">
        <v>18</v>
      </c>
      <c r="F65" s="40">
        <v>16</v>
      </c>
      <c r="G65" s="40">
        <v>20</v>
      </c>
      <c r="H65" s="40">
        <v>25</v>
      </c>
      <c r="I65" s="40">
        <v>37</v>
      </c>
      <c r="J65" s="40">
        <v>47</v>
      </c>
      <c r="K65" s="40">
        <v>75</v>
      </c>
      <c r="L65" s="40">
        <v>77</v>
      </c>
      <c r="M65" s="40">
        <v>200</v>
      </c>
      <c r="N65" s="40">
        <v>394</v>
      </c>
      <c r="O65" s="41">
        <v>966</v>
      </c>
      <c r="Q65" s="2"/>
    </row>
    <row r="66" spans="1:17" ht="13.5" thickBot="1" x14ac:dyDescent="0.25">
      <c r="A66" s="58"/>
      <c r="B66" s="9" t="s">
        <v>14</v>
      </c>
      <c r="C66" s="62">
        <v>0</v>
      </c>
      <c r="D66" s="62">
        <v>0</v>
      </c>
      <c r="E66" s="49">
        <v>1</v>
      </c>
      <c r="F66" s="62">
        <v>0</v>
      </c>
      <c r="G66" s="62">
        <v>0</v>
      </c>
      <c r="H66" s="62">
        <v>0</v>
      </c>
      <c r="I66" s="62">
        <v>0</v>
      </c>
      <c r="J66" s="49">
        <v>1</v>
      </c>
      <c r="K66" s="62">
        <v>0</v>
      </c>
      <c r="L66" s="44">
        <v>3</v>
      </c>
      <c r="M66" s="44">
        <v>79</v>
      </c>
      <c r="N66" s="44">
        <v>422</v>
      </c>
      <c r="O66" s="45">
        <v>506</v>
      </c>
      <c r="Q66" s="2"/>
    </row>
    <row r="67" spans="1:17" ht="13.5" thickTop="1" x14ac:dyDescent="0.2">
      <c r="A67" s="58"/>
      <c r="B67" s="13" t="s">
        <v>12</v>
      </c>
      <c r="C67" s="43">
        <v>55</v>
      </c>
      <c r="D67" s="43">
        <v>8</v>
      </c>
      <c r="E67" s="43">
        <v>20</v>
      </c>
      <c r="F67" s="43">
        <v>22</v>
      </c>
      <c r="G67" s="43">
        <v>24</v>
      </c>
      <c r="H67" s="43">
        <v>28</v>
      </c>
      <c r="I67" s="43">
        <v>45</v>
      </c>
      <c r="J67" s="43">
        <v>72</v>
      </c>
      <c r="K67" s="43">
        <v>167</v>
      </c>
      <c r="L67" s="43">
        <v>421</v>
      </c>
      <c r="M67" s="43">
        <v>1425</v>
      </c>
      <c r="N67" s="43">
        <v>2279</v>
      </c>
      <c r="O67" s="43">
        <v>4566</v>
      </c>
      <c r="Q67" s="2"/>
    </row>
    <row r="68" spans="1:17" x14ac:dyDescent="0.2">
      <c r="A68" s="59"/>
      <c r="B68" s="15" t="s">
        <v>13</v>
      </c>
      <c r="C68" s="16">
        <f t="shared" ref="C68:O68" si="7">C67/$O67</f>
        <v>1.2045554095488393E-2</v>
      </c>
      <c r="D68" s="16">
        <f t="shared" si="7"/>
        <v>1.7520805957074025E-3</v>
      </c>
      <c r="E68" s="16">
        <f t="shared" si="7"/>
        <v>4.3802014892685062E-3</v>
      </c>
      <c r="F68" s="16">
        <f t="shared" si="7"/>
        <v>4.8182216381953569E-3</v>
      </c>
      <c r="G68" s="16">
        <f t="shared" si="7"/>
        <v>5.2562417871222077E-3</v>
      </c>
      <c r="H68" s="16">
        <f t="shared" si="7"/>
        <v>6.1322820849759093E-3</v>
      </c>
      <c r="I68" s="16">
        <f t="shared" si="7"/>
        <v>9.8554533508541393E-3</v>
      </c>
      <c r="J68" s="16">
        <f t="shared" si="7"/>
        <v>1.5768725361366621E-2</v>
      </c>
      <c r="K68" s="16">
        <f t="shared" si="7"/>
        <v>3.6574682435392025E-2</v>
      </c>
      <c r="L68" s="16">
        <f t="shared" si="7"/>
        <v>9.2203241349102058E-2</v>
      </c>
      <c r="M68" s="16">
        <f t="shared" si="7"/>
        <v>0.31208935611038108</v>
      </c>
      <c r="N68" s="16">
        <f t="shared" si="7"/>
        <v>0.49912395970214629</v>
      </c>
      <c r="O68" s="16">
        <f t="shared" si="7"/>
        <v>1</v>
      </c>
      <c r="Q68" s="2"/>
    </row>
    <row r="69" spans="1:17" x14ac:dyDescent="0.2">
      <c r="Q69" s="2"/>
    </row>
    <row r="70" spans="1:17" ht="12.75" customHeight="1" x14ac:dyDescent="0.2">
      <c r="A70" s="57" t="s">
        <v>24</v>
      </c>
      <c r="B70" s="3" t="s">
        <v>26</v>
      </c>
      <c r="C70" s="42">
        <v>4</v>
      </c>
      <c r="D70" s="61">
        <v>0</v>
      </c>
      <c r="E70" s="48">
        <v>2</v>
      </c>
      <c r="F70" s="61">
        <v>0</v>
      </c>
      <c r="G70" s="42">
        <v>1</v>
      </c>
      <c r="H70" s="42">
        <v>7</v>
      </c>
      <c r="I70" s="42">
        <v>13</v>
      </c>
      <c r="J70" s="42">
        <v>30</v>
      </c>
      <c r="K70" s="42">
        <v>57</v>
      </c>
      <c r="L70" s="42">
        <v>105</v>
      </c>
      <c r="M70" s="42">
        <v>267</v>
      </c>
      <c r="N70" s="42">
        <v>196</v>
      </c>
      <c r="O70" s="41">
        <v>682</v>
      </c>
      <c r="Q70" s="2"/>
    </row>
    <row r="71" spans="1:17" x14ac:dyDescent="0.2">
      <c r="A71" s="58"/>
      <c r="B71" s="3" t="s">
        <v>27</v>
      </c>
      <c r="C71" s="60">
        <v>0</v>
      </c>
      <c r="D71" s="60">
        <v>0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40">
        <v>2</v>
      </c>
      <c r="L71" s="40">
        <v>3</v>
      </c>
      <c r="M71" s="40">
        <v>50</v>
      </c>
      <c r="N71" s="40">
        <v>52</v>
      </c>
      <c r="O71" s="41">
        <v>107</v>
      </c>
      <c r="Q71" s="2"/>
    </row>
    <row r="72" spans="1:17" x14ac:dyDescent="0.2">
      <c r="A72" s="58"/>
      <c r="B72" s="3" t="s">
        <v>28</v>
      </c>
      <c r="C72" s="61">
        <v>0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48">
        <v>1</v>
      </c>
      <c r="L72" s="48">
        <v>4</v>
      </c>
      <c r="M72" s="42">
        <v>35</v>
      </c>
      <c r="N72" s="42">
        <v>12</v>
      </c>
      <c r="O72" s="41">
        <v>52</v>
      </c>
      <c r="Q72" s="2"/>
    </row>
    <row r="73" spans="1:17" x14ac:dyDescent="0.2">
      <c r="A73" s="58"/>
      <c r="B73" s="3" t="s">
        <v>29</v>
      </c>
      <c r="C73" s="40">
        <v>6</v>
      </c>
      <c r="D73" s="40">
        <v>1</v>
      </c>
      <c r="E73" s="40">
        <v>2</v>
      </c>
      <c r="F73" s="40">
        <v>2</v>
      </c>
      <c r="G73" s="40">
        <v>3</v>
      </c>
      <c r="H73" s="40">
        <v>2</v>
      </c>
      <c r="I73" s="40">
        <v>1</v>
      </c>
      <c r="J73" s="40">
        <v>3</v>
      </c>
      <c r="K73" s="40">
        <v>2</v>
      </c>
      <c r="L73" s="40">
        <v>7</v>
      </c>
      <c r="M73" s="40">
        <v>37</v>
      </c>
      <c r="N73" s="40">
        <v>111</v>
      </c>
      <c r="O73" s="41">
        <v>177</v>
      </c>
      <c r="Q73" s="2"/>
    </row>
    <row r="74" spans="1:17" ht="13.5" thickBot="1" x14ac:dyDescent="0.25">
      <c r="A74" s="58"/>
      <c r="B74" s="9" t="s">
        <v>14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44">
        <v>2</v>
      </c>
      <c r="L74" s="44">
        <v>1</v>
      </c>
      <c r="M74" s="44">
        <v>11</v>
      </c>
      <c r="N74" s="44">
        <v>54</v>
      </c>
      <c r="O74" s="45">
        <v>68</v>
      </c>
      <c r="Q74" s="2"/>
    </row>
    <row r="75" spans="1:17" ht="13.5" thickTop="1" x14ac:dyDescent="0.2">
      <c r="A75" s="58"/>
      <c r="B75" s="13" t="s">
        <v>12</v>
      </c>
      <c r="C75" s="43">
        <v>10</v>
      </c>
      <c r="D75" s="43">
        <v>1</v>
      </c>
      <c r="E75" s="43">
        <v>4</v>
      </c>
      <c r="F75" s="43">
        <v>2</v>
      </c>
      <c r="G75" s="43">
        <v>4</v>
      </c>
      <c r="H75" s="43">
        <v>9</v>
      </c>
      <c r="I75" s="43">
        <v>14</v>
      </c>
      <c r="J75" s="43">
        <v>33</v>
      </c>
      <c r="K75" s="43">
        <v>64</v>
      </c>
      <c r="L75" s="43">
        <v>120</v>
      </c>
      <c r="M75" s="43">
        <v>400</v>
      </c>
      <c r="N75" s="43">
        <v>425</v>
      </c>
      <c r="O75" s="43">
        <v>1086</v>
      </c>
      <c r="Q75" s="2"/>
    </row>
    <row r="76" spans="1:17" x14ac:dyDescent="0.2">
      <c r="A76" s="59"/>
      <c r="B76" s="15" t="s">
        <v>13</v>
      </c>
      <c r="C76" s="16">
        <f t="shared" ref="C76:O76" si="8">C75/$O75</f>
        <v>9.2081031307550652E-3</v>
      </c>
      <c r="D76" s="16">
        <f t="shared" si="8"/>
        <v>9.2081031307550648E-4</v>
      </c>
      <c r="E76" s="16">
        <f t="shared" si="8"/>
        <v>3.6832412523020259E-3</v>
      </c>
      <c r="F76" s="16">
        <f t="shared" si="8"/>
        <v>1.841620626151013E-3</v>
      </c>
      <c r="G76" s="16">
        <f t="shared" si="8"/>
        <v>3.6832412523020259E-3</v>
      </c>
      <c r="H76" s="16">
        <f t="shared" si="8"/>
        <v>8.2872928176795577E-3</v>
      </c>
      <c r="I76" s="16">
        <f t="shared" si="8"/>
        <v>1.289134438305709E-2</v>
      </c>
      <c r="J76" s="16">
        <f t="shared" si="8"/>
        <v>3.0386740331491711E-2</v>
      </c>
      <c r="K76" s="16">
        <f t="shared" si="8"/>
        <v>5.8931860036832415E-2</v>
      </c>
      <c r="L76" s="16">
        <f t="shared" si="8"/>
        <v>0.11049723756906077</v>
      </c>
      <c r="M76" s="16">
        <f t="shared" si="8"/>
        <v>0.36832412523020258</v>
      </c>
      <c r="N76" s="16">
        <f t="shared" si="8"/>
        <v>0.39134438305709024</v>
      </c>
      <c r="O76" s="16">
        <f t="shared" si="8"/>
        <v>1</v>
      </c>
      <c r="Q76" s="2"/>
    </row>
    <row r="77" spans="1:17" x14ac:dyDescent="0.2">
      <c r="Q77" s="2"/>
    </row>
    <row r="78" spans="1:17" x14ac:dyDescent="0.2">
      <c r="A78" s="57" t="s">
        <v>25</v>
      </c>
      <c r="B78" s="3" t="s">
        <v>26</v>
      </c>
      <c r="C78" s="42">
        <v>4</v>
      </c>
      <c r="D78" s="61">
        <v>0</v>
      </c>
      <c r="E78" s="48">
        <v>1</v>
      </c>
      <c r="F78" s="42">
        <v>2</v>
      </c>
      <c r="G78" s="42">
        <v>7</v>
      </c>
      <c r="H78" s="42">
        <v>7</v>
      </c>
      <c r="I78" s="42">
        <v>14</v>
      </c>
      <c r="J78" s="42">
        <v>25</v>
      </c>
      <c r="K78" s="42">
        <v>101</v>
      </c>
      <c r="L78" s="42">
        <v>169</v>
      </c>
      <c r="M78" s="42">
        <v>523</v>
      </c>
      <c r="N78" s="42">
        <v>557</v>
      </c>
      <c r="O78" s="41">
        <v>1410</v>
      </c>
      <c r="Q78" s="2"/>
    </row>
    <row r="79" spans="1:17" x14ac:dyDescent="0.2">
      <c r="A79" s="58"/>
      <c r="B79" s="3" t="s">
        <v>27</v>
      </c>
      <c r="C79" s="60">
        <v>0</v>
      </c>
      <c r="D79" s="60">
        <v>0</v>
      </c>
      <c r="E79" s="60">
        <v>0</v>
      </c>
      <c r="F79" s="60">
        <v>0</v>
      </c>
      <c r="G79" s="40">
        <v>2</v>
      </c>
      <c r="H79" s="40">
        <v>5</v>
      </c>
      <c r="I79" s="40">
        <v>18</v>
      </c>
      <c r="J79" s="40">
        <v>18</v>
      </c>
      <c r="K79" s="40">
        <v>56</v>
      </c>
      <c r="L79" s="40">
        <v>147</v>
      </c>
      <c r="M79" s="40">
        <v>364</v>
      </c>
      <c r="N79" s="40">
        <v>287</v>
      </c>
      <c r="O79" s="41">
        <v>897</v>
      </c>
      <c r="Q79" s="2"/>
    </row>
    <row r="80" spans="1:17" x14ac:dyDescent="0.2">
      <c r="A80" s="58"/>
      <c r="B80" s="3" t="s">
        <v>28</v>
      </c>
      <c r="C80" s="61">
        <v>0</v>
      </c>
      <c r="D80" s="61">
        <v>0</v>
      </c>
      <c r="E80" s="61">
        <v>0</v>
      </c>
      <c r="F80" s="61">
        <v>0</v>
      </c>
      <c r="G80" s="42">
        <v>3</v>
      </c>
      <c r="H80" s="42">
        <v>2</v>
      </c>
      <c r="I80" s="42">
        <v>4</v>
      </c>
      <c r="J80" s="42">
        <v>10</v>
      </c>
      <c r="K80" s="42">
        <v>46</v>
      </c>
      <c r="L80" s="42">
        <v>49</v>
      </c>
      <c r="M80" s="42">
        <v>74</v>
      </c>
      <c r="N80" s="42">
        <v>52</v>
      </c>
      <c r="O80" s="41">
        <v>240</v>
      </c>
      <c r="Q80" s="2"/>
    </row>
    <row r="81" spans="1:17" x14ac:dyDescent="0.2">
      <c r="A81" s="58"/>
      <c r="B81" s="3" t="s">
        <v>29</v>
      </c>
      <c r="C81" s="40">
        <v>153</v>
      </c>
      <c r="D81" s="40">
        <v>2</v>
      </c>
      <c r="E81" s="40">
        <v>5</v>
      </c>
      <c r="F81" s="40">
        <v>8</v>
      </c>
      <c r="G81" s="40">
        <v>9</v>
      </c>
      <c r="H81" s="40">
        <v>7</v>
      </c>
      <c r="I81" s="40">
        <v>12</v>
      </c>
      <c r="J81" s="40">
        <v>20</v>
      </c>
      <c r="K81" s="40">
        <v>19</v>
      </c>
      <c r="L81" s="40">
        <v>27</v>
      </c>
      <c r="M81" s="40">
        <v>135</v>
      </c>
      <c r="N81" s="40">
        <v>304</v>
      </c>
      <c r="O81" s="41">
        <v>701</v>
      </c>
      <c r="Q81" s="2"/>
    </row>
    <row r="82" spans="1:17" ht="13.5" thickBot="1" x14ac:dyDescent="0.25">
      <c r="A82" s="58"/>
      <c r="B82" s="9" t="s">
        <v>14</v>
      </c>
      <c r="C82" s="62">
        <v>0</v>
      </c>
      <c r="D82" s="62">
        <v>0</v>
      </c>
      <c r="E82" s="62">
        <v>0</v>
      </c>
      <c r="F82" s="62">
        <v>0</v>
      </c>
      <c r="G82" s="62">
        <v>0</v>
      </c>
      <c r="H82" s="62">
        <v>0</v>
      </c>
      <c r="I82" s="62">
        <v>0</v>
      </c>
      <c r="J82" s="49">
        <v>3</v>
      </c>
      <c r="K82" s="62">
        <v>0</v>
      </c>
      <c r="L82" s="44">
        <v>9</v>
      </c>
      <c r="M82" s="44">
        <v>52</v>
      </c>
      <c r="N82" s="44">
        <v>312</v>
      </c>
      <c r="O82" s="45">
        <v>376</v>
      </c>
      <c r="Q82" s="2"/>
    </row>
    <row r="83" spans="1:17" ht="13.5" thickTop="1" x14ac:dyDescent="0.2">
      <c r="A83" s="58"/>
      <c r="B83" s="13" t="s">
        <v>12</v>
      </c>
      <c r="C83" s="43">
        <v>157</v>
      </c>
      <c r="D83" s="43">
        <v>2</v>
      </c>
      <c r="E83" s="43">
        <v>6</v>
      </c>
      <c r="F83" s="43">
        <v>10</v>
      </c>
      <c r="G83" s="43">
        <v>21</v>
      </c>
      <c r="H83" s="43">
        <v>21</v>
      </c>
      <c r="I83" s="43">
        <v>48</v>
      </c>
      <c r="J83" s="43">
        <v>76</v>
      </c>
      <c r="K83" s="43">
        <v>222</v>
      </c>
      <c r="L83" s="43">
        <v>401</v>
      </c>
      <c r="M83" s="43">
        <v>1148</v>
      </c>
      <c r="N83" s="43">
        <v>1512</v>
      </c>
      <c r="O83" s="43">
        <v>3624</v>
      </c>
      <c r="Q83" s="2"/>
    </row>
    <row r="84" spans="1:17" x14ac:dyDescent="0.2">
      <c r="A84" s="59"/>
      <c r="B84" s="15" t="s">
        <v>13</v>
      </c>
      <c r="C84" s="16">
        <f t="shared" ref="C84:O84" si="9">C83/$O83</f>
        <v>4.3322295805739514E-2</v>
      </c>
      <c r="D84" s="16">
        <f t="shared" si="9"/>
        <v>5.5187637969094923E-4</v>
      </c>
      <c r="E84" s="16">
        <f t="shared" si="9"/>
        <v>1.6556291390728477E-3</v>
      </c>
      <c r="F84" s="16">
        <f t="shared" si="9"/>
        <v>2.7593818984547464E-3</v>
      </c>
      <c r="G84" s="16">
        <f t="shared" si="9"/>
        <v>5.794701986754967E-3</v>
      </c>
      <c r="H84" s="16">
        <f t="shared" si="9"/>
        <v>5.794701986754967E-3</v>
      </c>
      <c r="I84" s="16">
        <f t="shared" si="9"/>
        <v>1.3245033112582781E-2</v>
      </c>
      <c r="J84" s="16">
        <f t="shared" si="9"/>
        <v>2.097130242825607E-2</v>
      </c>
      <c r="K84" s="16">
        <f t="shared" si="9"/>
        <v>6.1258278145695365E-2</v>
      </c>
      <c r="L84" s="16">
        <f t="shared" si="9"/>
        <v>0.11065121412803532</v>
      </c>
      <c r="M84" s="16">
        <f t="shared" si="9"/>
        <v>0.31677704194260486</v>
      </c>
      <c r="N84" s="16">
        <f t="shared" si="9"/>
        <v>0.41721854304635764</v>
      </c>
      <c r="O84" s="16">
        <f t="shared" si="9"/>
        <v>1</v>
      </c>
      <c r="Q84" s="2"/>
    </row>
    <row r="86" spans="1:17" x14ac:dyDescent="0.2">
      <c r="A86" s="51" t="s">
        <v>43</v>
      </c>
    </row>
    <row r="87" spans="1:17" x14ac:dyDescent="0.2">
      <c r="A87" s="39" t="s">
        <v>37</v>
      </c>
    </row>
  </sheetData>
  <mergeCells count="10">
    <mergeCell ref="A78:A84"/>
    <mergeCell ref="A70:A76"/>
    <mergeCell ref="A62:A68"/>
    <mergeCell ref="A54:A60"/>
    <mergeCell ref="A46:A52"/>
    <mergeCell ref="A38:A44"/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5009F3-C68A-4102-B485-EC6D561CD395}"/>
</file>

<file path=customXml/itemProps2.xml><?xml version="1.0" encoding="utf-8"?>
<ds:datastoreItem xmlns:ds="http://schemas.openxmlformats.org/officeDocument/2006/customXml" ds:itemID="{CE46A348-B10C-48CD-9E12-20726F0AEF0B}"/>
</file>

<file path=customXml/itemProps3.xml><?xml version="1.0" encoding="utf-8"?>
<ds:datastoreItem xmlns:ds="http://schemas.openxmlformats.org/officeDocument/2006/customXml" ds:itemID="{473CF6CF-EE67-4E1B-8937-5E84C63BE0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