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114" documentId="13_ncr:1_{182414CF-4E53-42E9-BA10-337E83A70085}" xr6:coauthVersionLast="47" xr6:coauthVersionMax="47" xr10:uidLastSave="{07432437-A811-45AF-9437-B0FFCED21BDF}"/>
  <bookViews>
    <workbookView xWindow="-120" yWindow="-120" windowWidth="29040" windowHeight="15720" xr2:uid="{00000000-000D-0000-FFFF-FFFF00000000}"/>
  </bookViews>
  <sheets>
    <sheet name="Flussi Napoli SICID" sheetId="6" r:id="rId1"/>
    <sheet name="Variazione pendenti SICID" sheetId="7" r:id="rId2"/>
    <sheet name="Strat pendenti Napoli SICID" sheetId="1" r:id="rId3"/>
  </sheets>
  <definedNames>
    <definedName name="_xlnm._FilterDatabase" localSheetId="0" hidden="1">'Flussi Napoli SICID'!$A$7:$E$10</definedName>
    <definedName name="_xlnm._FilterDatabase" localSheetId="1" hidden="1">'Variazione pendenti SICID'!$A$6:$F$6</definedName>
    <definedName name="_xlnm.Print_Area" localSheetId="0">'Flussi Napoli SICID'!$A$1:$H$76</definedName>
    <definedName name="_xlnm.Print_Area" localSheetId="2">'Strat pendenti Napoli SICID'!$A$1:$O$72</definedName>
    <definedName name="_xlnm.Print_Area" localSheetId="1">'Variazione pendenti SICID'!$A$1:$G$18</definedName>
    <definedName name="_xlnm.Print_Titles" localSheetId="0">'Flussi Napoli SICID'!$6:$6</definedName>
    <definedName name="_xlnm.Print_Titles" localSheetId="2">'Strat pendenti Napoli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6" l="1"/>
  <c r="C44" i="1"/>
  <c r="D44" i="1" l="1"/>
  <c r="O44" i="1"/>
  <c r="G31" i="6" l="1"/>
  <c r="O12" i="1" l="1"/>
  <c r="N12" i="1"/>
  <c r="M12" i="1"/>
  <c r="L12" i="1"/>
  <c r="K12" i="1"/>
  <c r="J12" i="1"/>
  <c r="I12" i="1"/>
  <c r="H12" i="1"/>
  <c r="G12" i="1"/>
  <c r="F12" i="1"/>
  <c r="E12" i="1"/>
  <c r="D12" i="1"/>
  <c r="C12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N44" i="1"/>
  <c r="M44" i="1"/>
  <c r="L44" i="1"/>
  <c r="K44" i="1"/>
  <c r="J44" i="1"/>
  <c r="I44" i="1"/>
  <c r="H44" i="1"/>
  <c r="G44" i="1"/>
  <c r="F44" i="1"/>
  <c r="E44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F14" i="7" l="1"/>
  <c r="G76" i="6" l="1"/>
  <c r="E76" i="6"/>
  <c r="C76" i="6"/>
  <c r="F13" i="7"/>
  <c r="F12" i="7"/>
  <c r="F11" i="7"/>
  <c r="F10" i="7"/>
  <c r="G67" i="6" l="1"/>
  <c r="E67" i="6"/>
  <c r="C67" i="6"/>
  <c r="E31" i="6"/>
  <c r="C31" i="6"/>
  <c r="G22" i="6"/>
  <c r="E22" i="6"/>
  <c r="C22" i="6"/>
  <c r="F9" i="7" l="1"/>
  <c r="F8" i="7"/>
  <c r="F7" i="7"/>
  <c r="G13" i="6" l="1"/>
  <c r="E13" i="6"/>
  <c r="C13" i="6"/>
  <c r="E40" i="6" l="1"/>
  <c r="C49" i="6"/>
  <c r="E58" i="6"/>
  <c r="C40" i="6"/>
  <c r="G40" i="6"/>
  <c r="E49" i="6"/>
  <c r="C58" i="6"/>
  <c r="G58" i="6"/>
</calcChain>
</file>

<file path=xl/sharedStrings.xml><?xml version="1.0" encoding="utf-8"?>
<sst xmlns="http://schemas.openxmlformats.org/spreadsheetml/2006/main" count="186" uniqueCount="42">
  <si>
    <t>Distretto di Napoli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</si>
  <si>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</si>
  <si>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CIVILE - Area SICID al netto dell'attività del Giudice tutelare, dell'Accertamento Tecnico Preventivo in materia di previdenza e della verbalizzazione di dichiarazione giurata</t>
  </si>
  <si>
    <t>Ufficio</t>
  </si>
  <si>
    <t>Ruolo</t>
  </si>
  <si>
    <t>Corte d'Appello di Napoli</t>
  </si>
  <si>
    <t>AFFARI CONTENZIOSI</t>
  </si>
  <si>
    <t>LAVORO</t>
  </si>
  <si>
    <t>PREVIDENZA E ASSISTENZA</t>
  </si>
  <si>
    <t>AFFARI DI VOLONTARIA GIURISDIZIONE</t>
  </si>
  <si>
    <t>TOTALE AREA SICID</t>
  </si>
  <si>
    <t>Clearance rate (definiti / iscritti)</t>
  </si>
  <si>
    <t>Tribunale Ordinario di Avellino</t>
  </si>
  <si>
    <t>Tribunale Ordinario di Agrigento</t>
  </si>
  <si>
    <t>PROCEDIMENTI SPECIALI SOMMARI</t>
  </si>
  <si>
    <t>Tribunale Ordinario di Benevento</t>
  </si>
  <si>
    <t>Tribunale Ordinario di Marsala</t>
  </si>
  <si>
    <t>Tribunale Ordinario di Napoli</t>
  </si>
  <si>
    <t>Tribunale Ordinario di Napoli Nord</t>
  </si>
  <si>
    <t>Tribunale Ordinario di Sciacca</t>
  </si>
  <si>
    <t>Tribunale Ordinario di Nola</t>
  </si>
  <si>
    <t>Tribunale Ordinario di Santa Maria Capua Vetere</t>
  </si>
  <si>
    <t>Tribunale Ordinario di Torre Annunziata</t>
  </si>
  <si>
    <t>Variazione pendenti</t>
  </si>
  <si>
    <t>Variazione</t>
  </si>
  <si>
    <t>Stratigrafia delle pendenze</t>
  </si>
  <si>
    <t>TOTALE</t>
  </si>
  <si>
    <t>TOTALE PENDENTI AREA SICID</t>
  </si>
  <si>
    <t>Incidenza percentuali delle classi</t>
  </si>
  <si>
    <t>Iscritti 
2023</t>
  </si>
  <si>
    <t>Definiti
2023</t>
  </si>
  <si>
    <t>Iscritti 
2024</t>
  </si>
  <si>
    <t>Definiti
2024</t>
  </si>
  <si>
    <t>Pendenti al 31/12/2022</t>
  </si>
  <si>
    <t>Fino al 2014</t>
  </si>
  <si>
    <t>Fonte: Ministero della Giustizia - Dipartimento per l’innovazione tecnologica della Giustizia - Direzione generale di statistica e analisi organizzativa</t>
  </si>
  <si>
    <t>Pendenti al 30 giugno 2025</t>
  </si>
  <si>
    <t>Pendenti al 30/06/2025</t>
  </si>
  <si>
    <t>Anni 2023 - 30 giugno 2025</t>
  </si>
  <si>
    <t>Iscritti 
gen - giu 2025</t>
  </si>
  <si>
    <t>Definiti 
gen - giu 2025</t>
  </si>
  <si>
    <t>Ultimo aggiornamento del sistema di rilevazione avvenuto il 15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</si>
</sst>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2" fillId="0" borderId="0"/>
    <xf numFmtId="0" fontId="12" fillId="0" borderId="0"/>
  </cellStyleXfs>
  <cellXfs count="64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2" fillId="0" borderId="6" xfId="0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3" fontId="2" fillId="0" borderId="2" xfId="0" applyNumberFormat="1" applyFont="1" applyBorder="1"/>
    <xf numFmtId="3" fontId="3" fillId="0" borderId="3" xfId="0" applyNumberFormat="1" applyFont="1" applyBorder="1"/>
    <xf numFmtId="0" fontId="11" fillId="0" borderId="0" xfId="2" applyFont="1"/>
    <xf numFmtId="0" fontId="3" fillId="0" borderId="9" xfId="0" applyFont="1" applyBorder="1" applyAlignment="1">
      <alignment vertical="center" wrapText="1"/>
    </xf>
    <xf numFmtId="0" fontId="2" fillId="0" borderId="8" xfId="0" applyFont="1" applyBorder="1"/>
    <xf numFmtId="0" fontId="15" fillId="0" borderId="0" xfId="3" applyFont="1"/>
    <xf numFmtId="3" fontId="13" fillId="2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13" fillId="2" borderId="2" xfId="0" applyNumberFormat="1" applyFont="1" applyFill="1" applyBorder="1" applyAlignment="1">
      <alignment horizontal="right"/>
    </xf>
    <xf numFmtId="0" fontId="3" fillId="0" borderId="0" xfId="5" applyFont="1"/>
    <xf numFmtId="0" fontId="13" fillId="3" borderId="2" xfId="0" applyFont="1" applyFill="1" applyBorder="1" applyAlignment="1">
      <alignment horizontal="right"/>
    </xf>
    <xf numFmtId="0" fontId="13" fillId="3" borderId="1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right"/>
    </xf>
    <xf numFmtId="0" fontId="13" fillId="2" borderId="2" xfId="0" applyFont="1" applyFill="1" applyBorder="1" applyAlignment="1">
      <alignment horizontal="right"/>
    </xf>
    <xf numFmtId="0" fontId="10" fillId="0" borderId="0" xfId="2" applyFont="1"/>
    <xf numFmtId="14" fontId="3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3" fillId="0" borderId="1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3" fillId="3" borderId="1" xfId="0" applyNumberFormat="1" applyFont="1" applyFill="1" applyBorder="1" applyAlignment="1">
      <alignment horizontal="right"/>
    </xf>
    <xf numFmtId="0" fontId="13" fillId="2" borderId="1" xfId="0" applyNumberFormat="1" applyFont="1" applyFill="1" applyBorder="1" applyAlignment="1">
      <alignment horizontal="right"/>
    </xf>
    <xf numFmtId="0" fontId="13" fillId="3" borderId="2" xfId="0" applyNumberFormat="1" applyFont="1" applyFill="1" applyBorder="1" applyAlignment="1">
      <alignment horizontal="right"/>
    </xf>
    <xf numFmtId="0" fontId="13" fillId="2" borderId="2" xfId="0" applyNumberFormat="1" applyFont="1" applyFill="1" applyBorder="1" applyAlignment="1">
      <alignment horizontal="right"/>
    </xf>
    <xf numFmtId="0" fontId="2" fillId="0" borderId="1" xfId="0" applyNumberFormat="1" applyFont="1" applyBorder="1"/>
    <xf numFmtId="0" fontId="2" fillId="0" borderId="2" xfId="0" applyNumberFormat="1" applyFont="1" applyBorder="1"/>
  </cellXfs>
  <cellStyles count="6">
    <cellStyle name="Normale" xfId="0" builtinId="0"/>
    <cellStyle name="Normale 2 2 7" xfId="3" xr:uid="{00000000-0005-0000-0000-000001000000}"/>
    <cellStyle name="Normale 2 2 9" xfId="2" xr:uid="{00000000-0005-0000-0000-000002000000}"/>
    <cellStyle name="Normale 3" xfId="4" xr:uid="{00000000-0005-0000-0000-000003000000}"/>
    <cellStyle name="Normale 3 2" xfId="5" xr:uid="{00000000-0005-0000-0000-000004000000}"/>
    <cellStyle name="Percentuale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1"/>
  <sheetViews>
    <sheetView showGridLines="0" tabSelected="1" topLeftCell="A44" zoomScaleNormal="100" workbookViewId="0">
      <selection activeCell="A79" sqref="A79"/>
    </sheetView>
  </sheetViews>
  <sheetFormatPr defaultColWidth="9.140625" defaultRowHeight="12.75" x14ac:dyDescent="0.2"/>
  <cols>
    <col min="1" max="1" width="19.42578125" style="9" customWidth="1"/>
    <col min="2" max="2" width="30.42578125" style="1" customWidth="1"/>
    <col min="3" max="3" width="9.140625" style="1" customWidth="1"/>
    <col min="4" max="5" width="9.140625" style="1"/>
    <col min="6" max="8" width="9.140625" style="1" customWidth="1"/>
    <col min="9" max="9" width="9.140625" style="1"/>
    <col min="10" max="10" width="11.85546875" style="1" customWidth="1"/>
    <col min="11" max="14" width="9.140625" style="1"/>
    <col min="15" max="15" width="12" style="1" customWidth="1"/>
    <col min="16" max="16" width="16" style="1" customWidth="1"/>
    <col min="17" max="16384" width="9.140625" style="1"/>
  </cols>
  <sheetData>
    <row r="1" spans="1:18" ht="15.75" x14ac:dyDescent="0.25">
      <c r="A1" s="6" t="s">
        <v>0</v>
      </c>
    </row>
    <row r="2" spans="1:18" ht="15" x14ac:dyDescent="0.25">
      <c r="A2" s="7" t="s">
        <v>1</v>
      </c>
    </row>
    <row r="3" spans="1:18" x14ac:dyDescent="0.2">
      <c r="A3" s="9" t="s">
        <v>2</v>
      </c>
    </row>
    <row r="4" spans="1:18" ht="15" x14ac:dyDescent="0.25">
      <c r="A4" s="44" t="s">
        <v>38</v>
      </c>
      <c r="C4"/>
      <c r="D4"/>
      <c r="E4"/>
      <c r="F4"/>
      <c r="G4"/>
      <c r="H4"/>
    </row>
    <row r="5" spans="1:18" x14ac:dyDescent="0.2">
      <c r="E5" s="27"/>
      <c r="F5" s="27"/>
    </row>
    <row r="6" spans="1:18" ht="38.25" x14ac:dyDescent="0.2">
      <c r="A6" s="4" t="s">
        <v>3</v>
      </c>
      <c r="B6" s="4" t="s">
        <v>4</v>
      </c>
      <c r="C6" s="5" t="s">
        <v>29</v>
      </c>
      <c r="D6" s="5" t="s">
        <v>30</v>
      </c>
      <c r="E6" s="5" t="s">
        <v>31</v>
      </c>
      <c r="F6" s="5" t="s">
        <v>32</v>
      </c>
      <c r="G6" s="5" t="s">
        <v>39</v>
      </c>
      <c r="H6" s="5" t="s">
        <v>40</v>
      </c>
    </row>
    <row r="7" spans="1:18" x14ac:dyDescent="0.2">
      <c r="A7" s="52" t="s">
        <v>5</v>
      </c>
      <c r="B7" s="3" t="s">
        <v>6</v>
      </c>
      <c r="C7" s="30">
        <v>5734</v>
      </c>
      <c r="D7" s="30">
        <v>5983</v>
      </c>
      <c r="E7" s="30">
        <v>5711</v>
      </c>
      <c r="F7" s="30">
        <v>5872</v>
      </c>
      <c r="G7" s="30">
        <v>2940</v>
      </c>
      <c r="H7" s="30">
        <v>3810</v>
      </c>
      <c r="N7" s="2"/>
      <c r="O7" s="2"/>
      <c r="P7" s="2"/>
      <c r="Q7" s="2"/>
      <c r="R7" s="2"/>
    </row>
    <row r="8" spans="1:18" x14ac:dyDescent="0.2">
      <c r="A8" s="52"/>
      <c r="B8" s="3" t="s">
        <v>7</v>
      </c>
      <c r="C8" s="30">
        <v>2151</v>
      </c>
      <c r="D8" s="30">
        <v>3229</v>
      </c>
      <c r="E8" s="30">
        <v>2190</v>
      </c>
      <c r="F8" s="30">
        <v>2973</v>
      </c>
      <c r="G8" s="30">
        <v>963</v>
      </c>
      <c r="H8" s="30">
        <v>1704</v>
      </c>
      <c r="N8" s="2"/>
      <c r="O8" s="2"/>
      <c r="P8" s="2"/>
      <c r="Q8" s="2"/>
      <c r="R8" s="2"/>
    </row>
    <row r="9" spans="1:18" x14ac:dyDescent="0.2">
      <c r="A9" s="52"/>
      <c r="B9" s="28" t="s">
        <v>8</v>
      </c>
      <c r="C9" s="29">
        <v>1119</v>
      </c>
      <c r="D9" s="29">
        <v>1867</v>
      </c>
      <c r="E9" s="29">
        <v>1330</v>
      </c>
      <c r="F9" s="29">
        <v>1791</v>
      </c>
      <c r="G9" s="29">
        <v>636</v>
      </c>
      <c r="H9" s="29">
        <v>1101</v>
      </c>
      <c r="N9" s="2"/>
      <c r="O9" s="2"/>
      <c r="P9" s="2"/>
      <c r="Q9" s="2"/>
      <c r="R9" s="2"/>
    </row>
    <row r="10" spans="1:18" ht="13.5" thickBot="1" x14ac:dyDescent="0.25">
      <c r="A10" s="52"/>
      <c r="B10" s="8" t="s">
        <v>9</v>
      </c>
      <c r="C10" s="31">
        <v>2890</v>
      </c>
      <c r="D10" s="31">
        <v>2999</v>
      </c>
      <c r="E10" s="8">
        <v>3899</v>
      </c>
      <c r="F10" s="31">
        <v>3655</v>
      </c>
      <c r="G10" s="31">
        <v>2282</v>
      </c>
      <c r="H10" s="31">
        <v>2434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ht="13.5" thickTop="1" x14ac:dyDescent="0.2">
      <c r="A11" s="52"/>
      <c r="B11" s="11" t="s">
        <v>10</v>
      </c>
      <c r="C11" s="32">
        <v>11894</v>
      </c>
      <c r="D11" s="32">
        <v>14078</v>
      </c>
      <c r="E11" s="32">
        <v>13130</v>
      </c>
      <c r="F11" s="32">
        <v>14291</v>
      </c>
      <c r="G11" s="32">
        <v>6821</v>
      </c>
      <c r="H11" s="32">
        <v>9049</v>
      </c>
      <c r="N11" s="2"/>
      <c r="O11" s="2"/>
      <c r="P11" s="2"/>
      <c r="Q11" s="2"/>
      <c r="R11" s="2"/>
    </row>
    <row r="12" spans="1:18" ht="7.15" customHeight="1" x14ac:dyDescent="0.2">
      <c r="A12" s="18"/>
      <c r="B12" s="10"/>
      <c r="C12" s="2"/>
      <c r="D12" s="2"/>
      <c r="E12" s="2"/>
      <c r="F12" s="2"/>
      <c r="G12" s="2"/>
      <c r="H12" s="2"/>
    </row>
    <row r="13" spans="1:18" ht="14.45" customHeight="1" x14ac:dyDescent="0.2">
      <c r="A13" s="18"/>
      <c r="B13" s="12" t="s">
        <v>11</v>
      </c>
      <c r="C13" s="53">
        <f>D11/C11</f>
        <v>1.1836219942828317</v>
      </c>
      <c r="D13" s="54"/>
      <c r="E13" s="53">
        <f>F11/E11</f>
        <v>1.0884234577303884</v>
      </c>
      <c r="F13" s="54"/>
      <c r="G13" s="53">
        <f>H11/G11</f>
        <v>1.326638322826565</v>
      </c>
      <c r="H13" s="54"/>
    </row>
    <row r="14" spans="1:18" x14ac:dyDescent="0.2">
      <c r="C14" s="2"/>
      <c r="D14" s="2"/>
      <c r="E14" s="2"/>
      <c r="F14" s="2"/>
      <c r="G14" s="2"/>
      <c r="H14" s="2"/>
    </row>
    <row r="15" spans="1:18" x14ac:dyDescent="0.2">
      <c r="A15" s="52" t="s">
        <v>12</v>
      </c>
      <c r="B15" s="3" t="s">
        <v>6</v>
      </c>
      <c r="C15" s="30">
        <v>2574</v>
      </c>
      <c r="D15" s="30">
        <v>3124</v>
      </c>
      <c r="E15" s="30">
        <v>2071</v>
      </c>
      <c r="F15" s="30">
        <v>2970</v>
      </c>
      <c r="G15" s="30">
        <v>1027</v>
      </c>
      <c r="H15" s="30">
        <v>1442</v>
      </c>
      <c r="N15" s="2"/>
      <c r="O15" s="2"/>
      <c r="P15" s="2"/>
      <c r="Q15" s="2"/>
      <c r="R15" s="2"/>
    </row>
    <row r="16" spans="1:18" x14ac:dyDescent="0.2">
      <c r="A16" s="52" t="s">
        <v>13</v>
      </c>
      <c r="B16" s="3" t="s">
        <v>7</v>
      </c>
      <c r="C16" s="30">
        <v>1033</v>
      </c>
      <c r="D16" s="30">
        <v>1036</v>
      </c>
      <c r="E16" s="30">
        <v>1086</v>
      </c>
      <c r="F16" s="30">
        <v>1180</v>
      </c>
      <c r="G16" s="30">
        <v>626</v>
      </c>
      <c r="H16" s="30">
        <v>617</v>
      </c>
      <c r="N16" s="2"/>
      <c r="O16" s="2"/>
      <c r="P16" s="2"/>
      <c r="Q16" s="2"/>
      <c r="R16" s="2"/>
    </row>
    <row r="17" spans="1:18" x14ac:dyDescent="0.2">
      <c r="A17" s="52"/>
      <c r="B17" s="3" t="s">
        <v>8</v>
      </c>
      <c r="C17" s="30">
        <v>435</v>
      </c>
      <c r="D17" s="30">
        <v>596</v>
      </c>
      <c r="E17" s="30">
        <v>446</v>
      </c>
      <c r="F17" s="30">
        <v>605</v>
      </c>
      <c r="G17" s="30">
        <v>299</v>
      </c>
      <c r="H17" s="30">
        <v>310</v>
      </c>
      <c r="N17" s="2"/>
      <c r="O17" s="2"/>
      <c r="P17" s="2"/>
      <c r="Q17" s="2"/>
      <c r="R17" s="2"/>
    </row>
    <row r="18" spans="1:18" x14ac:dyDescent="0.2">
      <c r="A18" s="52" t="s">
        <v>13</v>
      </c>
      <c r="B18" s="3" t="s">
        <v>9</v>
      </c>
      <c r="C18" s="30">
        <v>840</v>
      </c>
      <c r="D18" s="30">
        <v>962</v>
      </c>
      <c r="E18" s="30">
        <v>1130</v>
      </c>
      <c r="F18" s="30">
        <v>1083</v>
      </c>
      <c r="G18" s="30">
        <v>620</v>
      </c>
      <c r="H18" s="30">
        <v>651</v>
      </c>
      <c r="N18" s="2"/>
      <c r="O18" s="2"/>
      <c r="P18" s="2"/>
      <c r="Q18" s="2"/>
      <c r="R18" s="2"/>
    </row>
    <row r="19" spans="1:18" ht="13.5" thickBot="1" x14ac:dyDescent="0.25">
      <c r="A19" s="52" t="s">
        <v>13</v>
      </c>
      <c r="B19" s="8" t="s">
        <v>14</v>
      </c>
      <c r="C19" s="31">
        <v>1540</v>
      </c>
      <c r="D19" s="31">
        <v>1631</v>
      </c>
      <c r="E19" s="8">
        <v>1574</v>
      </c>
      <c r="F19" s="31">
        <v>1576</v>
      </c>
      <c r="G19" s="31">
        <v>884</v>
      </c>
      <c r="H19" s="31">
        <v>846</v>
      </c>
      <c r="N19" s="2"/>
      <c r="O19" s="2"/>
      <c r="P19" s="2"/>
      <c r="Q19" s="2"/>
      <c r="R19" s="2"/>
    </row>
    <row r="20" spans="1:18" ht="13.5" thickTop="1" x14ac:dyDescent="0.2">
      <c r="A20" s="52"/>
      <c r="B20" s="11" t="s">
        <v>10</v>
      </c>
      <c r="C20" s="32">
        <v>6422</v>
      </c>
      <c r="D20" s="32">
        <v>7349</v>
      </c>
      <c r="E20" s="32">
        <v>6307</v>
      </c>
      <c r="F20" s="32">
        <v>7414</v>
      </c>
      <c r="G20" s="32">
        <v>3456</v>
      </c>
      <c r="H20" s="32">
        <v>3866</v>
      </c>
      <c r="N20" s="2"/>
      <c r="O20" s="2"/>
      <c r="P20" s="2"/>
      <c r="Q20" s="2"/>
      <c r="R20" s="2"/>
    </row>
    <row r="21" spans="1:18" ht="7.15" customHeight="1" x14ac:dyDescent="0.2">
      <c r="A21" s="18"/>
      <c r="B21" s="10"/>
      <c r="C21" s="2"/>
      <c r="D21" s="2"/>
      <c r="E21" s="2"/>
      <c r="F21" s="2"/>
      <c r="G21" s="2"/>
      <c r="H21" s="2"/>
    </row>
    <row r="22" spans="1:18" ht="13.5" customHeight="1" x14ac:dyDescent="0.2">
      <c r="A22" s="18"/>
      <c r="B22" s="12" t="s">
        <v>11</v>
      </c>
      <c r="C22" s="53">
        <f>D20/C20</f>
        <v>1.1443475552787294</v>
      </c>
      <c r="D22" s="54"/>
      <c r="E22" s="53">
        <f>F20/E20</f>
        <v>1.1755192643094974</v>
      </c>
      <c r="F22" s="54"/>
      <c r="G22" s="53">
        <f>H20/G20</f>
        <v>1.1186342592592593</v>
      </c>
      <c r="H22" s="54"/>
    </row>
    <row r="23" spans="1:18" x14ac:dyDescent="0.2">
      <c r="C23" s="2"/>
      <c r="D23" s="2"/>
      <c r="E23" s="2"/>
      <c r="F23" s="2"/>
      <c r="G23" s="2"/>
      <c r="H23" s="2"/>
    </row>
    <row r="24" spans="1:18" x14ac:dyDescent="0.2">
      <c r="A24" s="52" t="s">
        <v>15</v>
      </c>
      <c r="B24" s="3" t="s">
        <v>6</v>
      </c>
      <c r="C24" s="30">
        <v>2650</v>
      </c>
      <c r="D24" s="30">
        <v>3674</v>
      </c>
      <c r="E24" s="30">
        <v>2347</v>
      </c>
      <c r="F24" s="30">
        <v>2736</v>
      </c>
      <c r="G24" s="30">
        <v>1093</v>
      </c>
      <c r="H24" s="30">
        <v>1150</v>
      </c>
      <c r="N24" s="2"/>
      <c r="O24" s="2"/>
      <c r="P24" s="2"/>
      <c r="Q24" s="2"/>
      <c r="R24" s="2"/>
    </row>
    <row r="25" spans="1:18" x14ac:dyDescent="0.2">
      <c r="A25" s="52" t="s">
        <v>16</v>
      </c>
      <c r="B25" s="3" t="s">
        <v>7</v>
      </c>
      <c r="C25" s="30">
        <v>1705</v>
      </c>
      <c r="D25" s="30">
        <v>1676</v>
      </c>
      <c r="E25" s="30">
        <v>1619</v>
      </c>
      <c r="F25" s="30">
        <v>1571</v>
      </c>
      <c r="G25" s="30">
        <v>738</v>
      </c>
      <c r="H25" s="30">
        <v>788</v>
      </c>
      <c r="N25" s="2"/>
      <c r="O25" s="2"/>
      <c r="P25" s="2"/>
      <c r="Q25" s="2"/>
      <c r="R25" s="2"/>
    </row>
    <row r="26" spans="1:18" x14ac:dyDescent="0.2">
      <c r="A26" s="52"/>
      <c r="B26" s="3" t="s">
        <v>8</v>
      </c>
      <c r="C26" s="30">
        <v>563</v>
      </c>
      <c r="D26" s="30">
        <v>601</v>
      </c>
      <c r="E26" s="30">
        <v>710</v>
      </c>
      <c r="F26" s="30">
        <v>571</v>
      </c>
      <c r="G26" s="30">
        <v>335</v>
      </c>
      <c r="H26" s="30">
        <v>363</v>
      </c>
      <c r="N26" s="2"/>
      <c r="O26" s="2"/>
      <c r="P26" s="2"/>
      <c r="Q26" s="2"/>
      <c r="R26" s="2"/>
    </row>
    <row r="27" spans="1:18" x14ac:dyDescent="0.2">
      <c r="A27" s="52" t="s">
        <v>16</v>
      </c>
      <c r="B27" s="3" t="s">
        <v>9</v>
      </c>
      <c r="C27" s="3">
        <v>967</v>
      </c>
      <c r="D27" s="30">
        <v>1066</v>
      </c>
      <c r="E27" s="30">
        <v>1280</v>
      </c>
      <c r="F27" s="30">
        <v>1175</v>
      </c>
      <c r="G27" s="3">
        <v>712</v>
      </c>
      <c r="H27" s="30">
        <v>701</v>
      </c>
      <c r="N27" s="2"/>
      <c r="O27" s="2"/>
      <c r="P27" s="2"/>
      <c r="Q27" s="2"/>
      <c r="R27" s="2"/>
    </row>
    <row r="28" spans="1:18" ht="13.5" thickBot="1" x14ac:dyDescent="0.25">
      <c r="A28" s="52" t="s">
        <v>16</v>
      </c>
      <c r="B28" s="8" t="s">
        <v>14</v>
      </c>
      <c r="C28" s="31">
        <v>1528</v>
      </c>
      <c r="D28" s="31">
        <v>1537</v>
      </c>
      <c r="E28" s="8">
        <v>1589</v>
      </c>
      <c r="F28" s="31">
        <v>1565</v>
      </c>
      <c r="G28" s="31">
        <v>897</v>
      </c>
      <c r="H28" s="31">
        <v>904</v>
      </c>
      <c r="N28" s="2"/>
      <c r="O28" s="2"/>
      <c r="P28" s="2"/>
      <c r="Q28" s="2"/>
      <c r="R28" s="2"/>
    </row>
    <row r="29" spans="1:18" ht="13.5" thickTop="1" x14ac:dyDescent="0.2">
      <c r="A29" s="52"/>
      <c r="B29" s="11" t="s">
        <v>10</v>
      </c>
      <c r="C29" s="32">
        <v>7413</v>
      </c>
      <c r="D29" s="32">
        <v>8554</v>
      </c>
      <c r="E29" s="32">
        <v>7545</v>
      </c>
      <c r="F29" s="32">
        <v>7618</v>
      </c>
      <c r="G29" s="32">
        <v>3775</v>
      </c>
      <c r="H29" s="32">
        <v>3906</v>
      </c>
      <c r="N29" s="2"/>
      <c r="O29" s="2"/>
      <c r="P29" s="2"/>
      <c r="Q29" s="2"/>
      <c r="R29" s="2"/>
    </row>
    <row r="30" spans="1:18" ht="7.15" customHeight="1" x14ac:dyDescent="0.2">
      <c r="A30" s="18"/>
      <c r="B30" s="10"/>
      <c r="C30" s="2"/>
      <c r="D30" s="2"/>
      <c r="E30" s="2"/>
      <c r="F30" s="2"/>
      <c r="G30" s="2"/>
      <c r="H30" s="2"/>
    </row>
    <row r="31" spans="1:18" x14ac:dyDescent="0.2">
      <c r="A31" s="18"/>
      <c r="B31" s="12" t="s">
        <v>11</v>
      </c>
      <c r="C31" s="53">
        <f>D29/C29</f>
        <v>1.153918791312559</v>
      </c>
      <c r="D31" s="54"/>
      <c r="E31" s="53">
        <f>F29/E29</f>
        <v>1.0096752816434724</v>
      </c>
      <c r="F31" s="54"/>
      <c r="G31" s="53">
        <f>H29/G29</f>
        <v>1.0347019867549669</v>
      </c>
      <c r="H31" s="54"/>
    </row>
    <row r="32" spans="1:18" x14ac:dyDescent="0.2">
      <c r="C32" s="2"/>
      <c r="D32" s="2"/>
      <c r="E32" s="2"/>
      <c r="F32" s="2"/>
      <c r="G32" s="2"/>
      <c r="H32" s="2"/>
    </row>
    <row r="33" spans="1:18" x14ac:dyDescent="0.2">
      <c r="A33" s="52" t="s">
        <v>17</v>
      </c>
      <c r="B33" s="3" t="s">
        <v>6</v>
      </c>
      <c r="C33" s="30">
        <v>15598</v>
      </c>
      <c r="D33" s="30">
        <v>20146</v>
      </c>
      <c r="E33" s="30">
        <v>17759</v>
      </c>
      <c r="F33" s="30">
        <v>18876</v>
      </c>
      <c r="G33" s="30">
        <v>8618</v>
      </c>
      <c r="H33" s="30">
        <v>10033</v>
      </c>
      <c r="N33" s="2"/>
      <c r="O33" s="2"/>
      <c r="P33" s="2"/>
      <c r="Q33" s="2"/>
      <c r="R33" s="2"/>
    </row>
    <row r="34" spans="1:18" x14ac:dyDescent="0.2">
      <c r="A34" s="52"/>
      <c r="B34" s="3" t="s">
        <v>7</v>
      </c>
      <c r="C34" s="30">
        <v>8698</v>
      </c>
      <c r="D34" s="30">
        <v>8760</v>
      </c>
      <c r="E34" s="30">
        <v>11271</v>
      </c>
      <c r="F34" s="30">
        <v>9815</v>
      </c>
      <c r="G34" s="30">
        <v>6872</v>
      </c>
      <c r="H34" s="30">
        <v>5926</v>
      </c>
      <c r="N34" s="2"/>
      <c r="O34" s="2"/>
      <c r="P34" s="2"/>
      <c r="Q34" s="2"/>
      <c r="R34" s="2"/>
    </row>
    <row r="35" spans="1:18" x14ac:dyDescent="0.2">
      <c r="A35" s="52"/>
      <c r="B35" s="3" t="s">
        <v>8</v>
      </c>
      <c r="C35" s="3">
        <v>4555</v>
      </c>
      <c r="D35" s="30">
        <v>4910</v>
      </c>
      <c r="E35" s="30">
        <v>4752</v>
      </c>
      <c r="F35" s="30">
        <v>4860</v>
      </c>
      <c r="G35" s="30">
        <v>2362</v>
      </c>
      <c r="H35" s="30">
        <v>2621</v>
      </c>
      <c r="N35" s="2"/>
      <c r="O35" s="2"/>
      <c r="P35" s="2"/>
      <c r="Q35" s="2"/>
      <c r="R35" s="2"/>
    </row>
    <row r="36" spans="1:18" x14ac:dyDescent="0.2">
      <c r="A36" s="52"/>
      <c r="B36" s="28" t="s">
        <v>9</v>
      </c>
      <c r="C36" s="28">
        <v>4348</v>
      </c>
      <c r="D36" s="29">
        <v>4827</v>
      </c>
      <c r="E36" s="29">
        <v>5501</v>
      </c>
      <c r="F36" s="29">
        <v>4690</v>
      </c>
      <c r="G36" s="29">
        <v>2999</v>
      </c>
      <c r="H36" s="29">
        <v>3109</v>
      </c>
      <c r="N36" s="2"/>
      <c r="O36" s="2"/>
      <c r="P36" s="2"/>
      <c r="Q36" s="2"/>
      <c r="R36" s="2"/>
    </row>
    <row r="37" spans="1:18" ht="13.5" thickBot="1" x14ac:dyDescent="0.25">
      <c r="A37" s="52"/>
      <c r="B37" s="8" t="s">
        <v>14</v>
      </c>
      <c r="C37" s="31">
        <v>12065</v>
      </c>
      <c r="D37" s="31">
        <v>12452</v>
      </c>
      <c r="E37" s="8">
        <v>11768</v>
      </c>
      <c r="F37" s="31">
        <v>11692</v>
      </c>
      <c r="G37" s="31">
        <v>6154</v>
      </c>
      <c r="H37" s="31">
        <v>6137</v>
      </c>
      <c r="N37" s="2"/>
      <c r="O37" s="2"/>
      <c r="P37" s="2"/>
      <c r="Q37" s="2"/>
      <c r="R37" s="2"/>
    </row>
    <row r="38" spans="1:18" ht="13.5" thickTop="1" x14ac:dyDescent="0.2">
      <c r="A38" s="52"/>
      <c r="B38" s="11" t="s">
        <v>10</v>
      </c>
      <c r="C38" s="32">
        <v>45264</v>
      </c>
      <c r="D38" s="32">
        <v>51095</v>
      </c>
      <c r="E38" s="32">
        <v>51051</v>
      </c>
      <c r="F38" s="32">
        <v>49933</v>
      </c>
      <c r="G38" s="32">
        <v>27005</v>
      </c>
      <c r="H38" s="32">
        <v>27826</v>
      </c>
      <c r="N38" s="2"/>
      <c r="O38" s="2"/>
      <c r="P38" s="2"/>
      <c r="Q38" s="2"/>
      <c r="R38" s="2"/>
    </row>
    <row r="39" spans="1:18" ht="7.15" customHeight="1" x14ac:dyDescent="0.2">
      <c r="A39" s="18"/>
      <c r="B39" s="10"/>
      <c r="C39" s="2"/>
      <c r="D39" s="2"/>
      <c r="E39" s="2"/>
      <c r="F39" s="2"/>
      <c r="G39" s="2"/>
      <c r="H39" s="2"/>
    </row>
    <row r="40" spans="1:18" x14ac:dyDescent="0.2">
      <c r="A40" s="18"/>
      <c r="B40" s="12" t="s">
        <v>11</v>
      </c>
      <c r="C40" s="53">
        <f>D38/C38</f>
        <v>1.1288220219158713</v>
      </c>
      <c r="D40" s="54"/>
      <c r="E40" s="53">
        <f>F38/E38</f>
        <v>0.97810033104150751</v>
      </c>
      <c r="F40" s="54"/>
      <c r="G40" s="53">
        <f>H38/G38</f>
        <v>1.0304017774486207</v>
      </c>
      <c r="H40" s="54"/>
    </row>
    <row r="41" spans="1:18" x14ac:dyDescent="0.2">
      <c r="C41" s="2"/>
      <c r="D41" s="2"/>
      <c r="E41" s="2"/>
      <c r="F41" s="2"/>
      <c r="G41" s="2"/>
      <c r="H41" s="2"/>
    </row>
    <row r="42" spans="1:18" x14ac:dyDescent="0.2">
      <c r="A42" s="52" t="s">
        <v>18</v>
      </c>
      <c r="B42" s="3" t="s">
        <v>6</v>
      </c>
      <c r="C42" s="30">
        <v>6050</v>
      </c>
      <c r="D42" s="30">
        <v>8187</v>
      </c>
      <c r="E42" s="30">
        <v>5426</v>
      </c>
      <c r="F42" s="30">
        <v>6647</v>
      </c>
      <c r="G42" s="30">
        <v>2778</v>
      </c>
      <c r="H42" s="30">
        <v>3232</v>
      </c>
      <c r="N42" s="2"/>
      <c r="O42" s="2"/>
      <c r="P42" s="2"/>
      <c r="Q42" s="2"/>
      <c r="R42" s="2"/>
    </row>
    <row r="43" spans="1:18" x14ac:dyDescent="0.2">
      <c r="A43" s="52" t="s">
        <v>19</v>
      </c>
      <c r="B43" s="3" t="s">
        <v>7</v>
      </c>
      <c r="C43" s="30">
        <v>3366</v>
      </c>
      <c r="D43" s="30">
        <v>3510</v>
      </c>
      <c r="E43" s="30">
        <v>4058</v>
      </c>
      <c r="F43" s="30">
        <v>3641</v>
      </c>
      <c r="G43" s="30">
        <v>2397</v>
      </c>
      <c r="H43" s="30">
        <v>2167</v>
      </c>
      <c r="N43" s="2"/>
      <c r="O43" s="2"/>
      <c r="P43" s="2"/>
      <c r="Q43" s="2"/>
      <c r="R43" s="2"/>
    </row>
    <row r="44" spans="1:18" x14ac:dyDescent="0.2">
      <c r="A44" s="52"/>
      <c r="B44" s="3" t="s">
        <v>8</v>
      </c>
      <c r="C44" s="30">
        <v>4038</v>
      </c>
      <c r="D44" s="30">
        <v>4315</v>
      </c>
      <c r="E44" s="30">
        <v>3645</v>
      </c>
      <c r="F44" s="30">
        <v>4326</v>
      </c>
      <c r="G44" s="30">
        <v>1666</v>
      </c>
      <c r="H44" s="30">
        <v>1975</v>
      </c>
      <c r="N44" s="2"/>
      <c r="O44" s="2"/>
      <c r="P44" s="2"/>
      <c r="Q44" s="2"/>
      <c r="R44" s="2"/>
    </row>
    <row r="45" spans="1:18" x14ac:dyDescent="0.2">
      <c r="A45" s="52" t="s">
        <v>19</v>
      </c>
      <c r="B45" s="3" t="s">
        <v>9</v>
      </c>
      <c r="C45" s="30">
        <v>1931</v>
      </c>
      <c r="D45" s="30">
        <v>2231</v>
      </c>
      <c r="E45" s="30">
        <v>2844</v>
      </c>
      <c r="F45" s="30">
        <v>2341</v>
      </c>
      <c r="G45" s="30">
        <v>1508</v>
      </c>
      <c r="H45" s="30">
        <v>1468</v>
      </c>
      <c r="N45" s="2"/>
      <c r="O45" s="2"/>
      <c r="P45" s="2"/>
      <c r="Q45" s="2"/>
      <c r="R45" s="2"/>
    </row>
    <row r="46" spans="1:18" ht="13.5" thickBot="1" x14ac:dyDescent="0.25">
      <c r="A46" s="52" t="s">
        <v>19</v>
      </c>
      <c r="B46" s="8" t="s">
        <v>14</v>
      </c>
      <c r="C46" s="31">
        <v>5302</v>
      </c>
      <c r="D46" s="31">
        <v>5354</v>
      </c>
      <c r="E46" s="8">
        <v>5295</v>
      </c>
      <c r="F46" s="31">
        <v>5236</v>
      </c>
      <c r="G46" s="31">
        <v>3173</v>
      </c>
      <c r="H46" s="31">
        <v>2692</v>
      </c>
      <c r="N46" s="2"/>
      <c r="O46" s="2"/>
      <c r="P46" s="2"/>
      <c r="Q46" s="2"/>
      <c r="R46" s="2"/>
    </row>
    <row r="47" spans="1:18" ht="13.5" thickTop="1" x14ac:dyDescent="0.2">
      <c r="A47" s="52"/>
      <c r="B47" s="11" t="s">
        <v>10</v>
      </c>
      <c r="C47" s="32">
        <v>20687</v>
      </c>
      <c r="D47" s="32">
        <v>23597</v>
      </c>
      <c r="E47" s="32">
        <v>21268</v>
      </c>
      <c r="F47" s="32">
        <v>22191</v>
      </c>
      <c r="G47" s="32">
        <v>11522</v>
      </c>
      <c r="H47" s="32">
        <v>11534</v>
      </c>
      <c r="N47" s="2"/>
      <c r="O47" s="2"/>
      <c r="P47" s="2"/>
      <c r="Q47" s="2"/>
      <c r="R47" s="2"/>
    </row>
    <row r="48" spans="1:18" ht="7.15" customHeight="1" x14ac:dyDescent="0.2">
      <c r="A48" s="18"/>
      <c r="B48" s="10"/>
      <c r="C48" s="2"/>
      <c r="D48" s="2"/>
      <c r="E48" s="2"/>
      <c r="F48" s="2"/>
      <c r="G48" s="2"/>
      <c r="H48" s="2"/>
    </row>
    <row r="49" spans="1:18" x14ac:dyDescent="0.2">
      <c r="A49" s="18"/>
      <c r="B49" s="12" t="s">
        <v>11</v>
      </c>
      <c r="C49" s="53">
        <f>D47/C47</f>
        <v>1.1406680524000581</v>
      </c>
      <c r="D49" s="54"/>
      <c r="E49" s="53">
        <f>F47/E47</f>
        <v>1.043398533007335</v>
      </c>
      <c r="F49" s="54"/>
      <c r="G49" s="53">
        <f>H47/G47</f>
        <v>1.0010414858531504</v>
      </c>
      <c r="H49" s="54"/>
    </row>
    <row r="50" spans="1:18" x14ac:dyDescent="0.2">
      <c r="C50" s="2"/>
      <c r="D50" s="2"/>
      <c r="E50" s="2"/>
      <c r="F50" s="2"/>
      <c r="G50" s="2"/>
      <c r="H50" s="2"/>
    </row>
    <row r="51" spans="1:18" x14ac:dyDescent="0.2">
      <c r="A51" s="52" t="s">
        <v>20</v>
      </c>
      <c r="B51" s="3" t="s">
        <v>6</v>
      </c>
      <c r="C51" s="30">
        <v>3834</v>
      </c>
      <c r="D51" s="30">
        <v>5066</v>
      </c>
      <c r="E51" s="30">
        <v>3283</v>
      </c>
      <c r="F51" s="30">
        <v>4774</v>
      </c>
      <c r="G51" s="30">
        <v>1634</v>
      </c>
      <c r="H51" s="30">
        <v>2676</v>
      </c>
      <c r="N51" s="2"/>
      <c r="O51" s="2"/>
      <c r="P51" s="2"/>
      <c r="Q51" s="2"/>
      <c r="R51" s="2"/>
    </row>
    <row r="52" spans="1:18" x14ac:dyDescent="0.2">
      <c r="A52" s="52"/>
      <c r="B52" s="3" t="s">
        <v>7</v>
      </c>
      <c r="C52" s="30">
        <v>1728</v>
      </c>
      <c r="D52" s="30">
        <v>1646</v>
      </c>
      <c r="E52" s="30">
        <v>1906</v>
      </c>
      <c r="F52" s="30">
        <v>1838</v>
      </c>
      <c r="G52" s="30">
        <v>1188</v>
      </c>
      <c r="H52" s="30">
        <v>1080</v>
      </c>
      <c r="N52" s="2"/>
      <c r="O52" s="2"/>
      <c r="P52" s="2"/>
      <c r="Q52" s="2"/>
      <c r="R52" s="2"/>
    </row>
    <row r="53" spans="1:18" x14ac:dyDescent="0.2">
      <c r="A53" s="52"/>
      <c r="B53" s="3" t="s">
        <v>8</v>
      </c>
      <c r="C53" s="30">
        <v>1671</v>
      </c>
      <c r="D53" s="30">
        <v>1522</v>
      </c>
      <c r="E53" s="30">
        <v>1626</v>
      </c>
      <c r="F53" s="30">
        <v>1870</v>
      </c>
      <c r="G53" s="30">
        <v>810</v>
      </c>
      <c r="H53" s="30">
        <v>1015</v>
      </c>
      <c r="N53" s="2"/>
      <c r="O53" s="2"/>
      <c r="P53" s="2"/>
      <c r="Q53" s="2"/>
      <c r="R53" s="2"/>
    </row>
    <row r="54" spans="1:18" x14ac:dyDescent="0.2">
      <c r="A54" s="52"/>
      <c r="B54" s="3" t="s">
        <v>9</v>
      </c>
      <c r="C54" s="30">
        <v>1255</v>
      </c>
      <c r="D54" s="30">
        <v>1408</v>
      </c>
      <c r="E54" s="30">
        <v>1750</v>
      </c>
      <c r="F54" s="30">
        <v>1536</v>
      </c>
      <c r="G54" s="30">
        <v>1043</v>
      </c>
      <c r="H54" s="30">
        <v>1131</v>
      </c>
      <c r="N54" s="2"/>
      <c r="O54" s="2"/>
      <c r="P54" s="2"/>
      <c r="Q54" s="2"/>
      <c r="R54" s="2"/>
    </row>
    <row r="55" spans="1:18" x14ac:dyDescent="0.2">
      <c r="A55" s="52"/>
      <c r="B55" s="3" t="s">
        <v>14</v>
      </c>
      <c r="C55" s="30">
        <v>3066</v>
      </c>
      <c r="D55" s="30">
        <v>3111</v>
      </c>
      <c r="E55" s="30">
        <v>3226</v>
      </c>
      <c r="F55" s="30">
        <v>3242</v>
      </c>
      <c r="G55" s="30">
        <v>1546</v>
      </c>
      <c r="H55" s="30">
        <v>1611</v>
      </c>
      <c r="N55" s="2"/>
      <c r="O55" s="2"/>
      <c r="P55" s="2"/>
      <c r="Q55" s="2"/>
      <c r="R55" s="2"/>
    </row>
    <row r="56" spans="1:18" x14ac:dyDescent="0.2">
      <c r="A56" s="52"/>
      <c r="B56" s="11" t="s">
        <v>10</v>
      </c>
      <c r="C56" s="32">
        <v>11554</v>
      </c>
      <c r="D56" s="32">
        <v>12753</v>
      </c>
      <c r="E56" s="32">
        <v>11791</v>
      </c>
      <c r="F56" s="32">
        <v>13260</v>
      </c>
      <c r="G56" s="32">
        <v>6221</v>
      </c>
      <c r="H56" s="32">
        <v>7513</v>
      </c>
      <c r="N56" s="2"/>
      <c r="O56" s="2"/>
      <c r="P56" s="2"/>
      <c r="Q56" s="2"/>
      <c r="R56" s="2"/>
    </row>
    <row r="57" spans="1:18" ht="7.15" customHeight="1" x14ac:dyDescent="0.2">
      <c r="A57" s="18"/>
      <c r="B57" s="10"/>
      <c r="C57" s="2"/>
      <c r="D57" s="2"/>
      <c r="E57" s="2"/>
      <c r="F57" s="2"/>
      <c r="G57" s="2"/>
      <c r="H57" s="2"/>
    </row>
    <row r="58" spans="1:18" x14ac:dyDescent="0.2">
      <c r="A58" s="18"/>
      <c r="B58" s="12" t="s">
        <v>11</v>
      </c>
      <c r="C58" s="53">
        <f>D56/C56</f>
        <v>1.1037735849056605</v>
      </c>
      <c r="D58" s="54"/>
      <c r="E58" s="53">
        <f>F56/E56</f>
        <v>1.1245865490628446</v>
      </c>
      <c r="F58" s="54"/>
      <c r="G58" s="53">
        <f>H56/G56</f>
        <v>1.2076836521459573</v>
      </c>
      <c r="H58" s="54"/>
    </row>
    <row r="59" spans="1:18" x14ac:dyDescent="0.2">
      <c r="C59" s="2"/>
      <c r="D59" s="2"/>
      <c r="E59" s="2"/>
      <c r="F59" s="2"/>
      <c r="G59" s="2"/>
      <c r="H59" s="2"/>
    </row>
    <row r="60" spans="1:18" x14ac:dyDescent="0.2">
      <c r="A60" s="52" t="s">
        <v>21</v>
      </c>
      <c r="B60" s="3" t="s">
        <v>6</v>
      </c>
      <c r="C60" s="30">
        <v>5221</v>
      </c>
      <c r="D60" s="30">
        <v>8760</v>
      </c>
      <c r="E60" s="30">
        <v>4206</v>
      </c>
      <c r="F60" s="30">
        <v>6495</v>
      </c>
      <c r="G60" s="30">
        <v>2045</v>
      </c>
      <c r="H60" s="30">
        <v>3007</v>
      </c>
      <c r="N60" s="2"/>
      <c r="O60" s="2"/>
      <c r="P60" s="2"/>
      <c r="Q60" s="2"/>
      <c r="R60" s="2"/>
    </row>
    <row r="61" spans="1:18" x14ac:dyDescent="0.2">
      <c r="A61" s="52"/>
      <c r="B61" s="3" t="s">
        <v>7</v>
      </c>
      <c r="C61" s="30">
        <v>2677</v>
      </c>
      <c r="D61" s="30">
        <v>2543</v>
      </c>
      <c r="E61" s="30">
        <v>3335</v>
      </c>
      <c r="F61" s="30">
        <v>2833</v>
      </c>
      <c r="G61" s="30">
        <v>1623</v>
      </c>
      <c r="H61" s="30">
        <v>1399</v>
      </c>
      <c r="N61" s="2"/>
      <c r="O61" s="2"/>
      <c r="P61" s="2"/>
      <c r="Q61" s="2"/>
      <c r="R61" s="2"/>
    </row>
    <row r="62" spans="1:18" x14ac:dyDescent="0.2">
      <c r="A62" s="52"/>
      <c r="B62" s="3" t="s">
        <v>8</v>
      </c>
      <c r="C62" s="30">
        <v>2031</v>
      </c>
      <c r="D62" s="30">
        <v>1730</v>
      </c>
      <c r="E62" s="30">
        <v>2069</v>
      </c>
      <c r="F62" s="30">
        <v>1945</v>
      </c>
      <c r="G62" s="30">
        <v>912</v>
      </c>
      <c r="H62" s="30">
        <v>999</v>
      </c>
      <c r="N62" s="2"/>
      <c r="O62" s="2"/>
      <c r="P62" s="2"/>
      <c r="Q62" s="2"/>
      <c r="R62" s="2"/>
    </row>
    <row r="63" spans="1:18" x14ac:dyDescent="0.2">
      <c r="A63" s="52"/>
      <c r="B63" s="3" t="s">
        <v>9</v>
      </c>
      <c r="C63" s="30">
        <v>1482</v>
      </c>
      <c r="D63" s="30">
        <v>1714</v>
      </c>
      <c r="E63" s="30">
        <v>2076</v>
      </c>
      <c r="F63" s="30">
        <v>1801</v>
      </c>
      <c r="G63" s="30">
        <v>1103</v>
      </c>
      <c r="H63" s="30">
        <v>1170</v>
      </c>
      <c r="N63" s="2"/>
      <c r="O63" s="2"/>
      <c r="P63" s="2"/>
      <c r="Q63" s="2"/>
      <c r="R63" s="2"/>
    </row>
    <row r="64" spans="1:18" ht="13.5" thickBot="1" x14ac:dyDescent="0.25">
      <c r="A64" s="52"/>
      <c r="B64" s="8" t="s">
        <v>14</v>
      </c>
      <c r="C64" s="31">
        <v>3781</v>
      </c>
      <c r="D64" s="31">
        <v>3835</v>
      </c>
      <c r="E64" s="8">
        <v>3574</v>
      </c>
      <c r="F64" s="31">
        <v>3714</v>
      </c>
      <c r="G64" s="31">
        <v>1828</v>
      </c>
      <c r="H64" s="31">
        <v>1820</v>
      </c>
      <c r="N64" s="2"/>
      <c r="O64" s="2"/>
      <c r="P64" s="2"/>
      <c r="Q64" s="2"/>
      <c r="R64" s="2"/>
    </row>
    <row r="65" spans="1:18" ht="13.5" thickTop="1" x14ac:dyDescent="0.2">
      <c r="A65" s="52"/>
      <c r="B65" s="11" t="s">
        <v>10</v>
      </c>
      <c r="C65" s="32">
        <v>15192</v>
      </c>
      <c r="D65" s="32">
        <v>18582</v>
      </c>
      <c r="E65" s="32">
        <v>15260</v>
      </c>
      <c r="F65" s="32">
        <v>16788</v>
      </c>
      <c r="G65" s="32">
        <v>7511</v>
      </c>
      <c r="H65" s="32">
        <v>8395</v>
      </c>
      <c r="N65" s="2"/>
      <c r="O65" s="2"/>
      <c r="P65" s="2"/>
      <c r="Q65" s="2"/>
      <c r="R65" s="2"/>
    </row>
    <row r="66" spans="1:18" ht="7.15" customHeight="1" x14ac:dyDescent="0.2">
      <c r="A66" s="18"/>
      <c r="B66" s="10"/>
      <c r="C66" s="2"/>
      <c r="D66" s="2"/>
      <c r="E66" s="2"/>
      <c r="F66" s="2"/>
      <c r="G66" s="2"/>
      <c r="H66" s="2"/>
    </row>
    <row r="67" spans="1:18" x14ac:dyDescent="0.2">
      <c r="A67" s="18"/>
      <c r="B67" s="12" t="s">
        <v>11</v>
      </c>
      <c r="C67" s="53">
        <f>D65/C65</f>
        <v>1.2231437598736177</v>
      </c>
      <c r="D67" s="54"/>
      <c r="E67" s="53">
        <f>F65/E65</f>
        <v>1.1001310615989515</v>
      </c>
      <c r="F67" s="54"/>
      <c r="G67" s="53">
        <f>H65/G65</f>
        <v>1.1176940487285314</v>
      </c>
      <c r="H67" s="54"/>
    </row>
    <row r="69" spans="1:18" x14ac:dyDescent="0.2">
      <c r="A69" s="52" t="s">
        <v>22</v>
      </c>
      <c r="B69" s="3" t="s">
        <v>6</v>
      </c>
      <c r="C69" s="30">
        <v>3853</v>
      </c>
      <c r="D69" s="30">
        <v>4960</v>
      </c>
      <c r="E69" s="30">
        <v>3391</v>
      </c>
      <c r="F69" s="30">
        <v>4419</v>
      </c>
      <c r="G69" s="30">
        <v>1510</v>
      </c>
      <c r="H69" s="30">
        <v>2163</v>
      </c>
      <c r="N69" s="2"/>
      <c r="O69" s="2"/>
      <c r="P69" s="2"/>
      <c r="Q69" s="2"/>
      <c r="R69" s="2"/>
    </row>
    <row r="70" spans="1:18" x14ac:dyDescent="0.2">
      <c r="A70" s="52"/>
      <c r="B70" s="3" t="s">
        <v>7</v>
      </c>
      <c r="C70" s="30">
        <v>1839</v>
      </c>
      <c r="D70" s="30">
        <v>1574</v>
      </c>
      <c r="E70" s="30">
        <v>1666</v>
      </c>
      <c r="F70" s="30">
        <v>1836</v>
      </c>
      <c r="G70" s="30">
        <v>1008</v>
      </c>
      <c r="H70" s="30">
        <v>1208</v>
      </c>
      <c r="N70" s="2"/>
      <c r="O70" s="2"/>
      <c r="P70" s="2"/>
      <c r="Q70" s="2"/>
      <c r="R70" s="2"/>
    </row>
    <row r="71" spans="1:18" x14ac:dyDescent="0.2">
      <c r="A71" s="52"/>
      <c r="B71" s="3" t="s">
        <v>8</v>
      </c>
      <c r="C71" s="30">
        <v>1850</v>
      </c>
      <c r="D71" s="30">
        <v>1578</v>
      </c>
      <c r="E71" s="30">
        <v>1783</v>
      </c>
      <c r="F71" s="30">
        <v>1676</v>
      </c>
      <c r="G71" s="30">
        <v>803</v>
      </c>
      <c r="H71" s="30">
        <v>1012</v>
      </c>
      <c r="N71" s="2"/>
      <c r="O71" s="2"/>
      <c r="P71" s="2"/>
      <c r="Q71" s="2"/>
      <c r="R71" s="2"/>
    </row>
    <row r="72" spans="1:18" x14ac:dyDescent="0.2">
      <c r="A72" s="52"/>
      <c r="B72" s="3" t="s">
        <v>9</v>
      </c>
      <c r="C72" s="30">
        <v>1109</v>
      </c>
      <c r="D72" s="30">
        <v>1265</v>
      </c>
      <c r="E72" s="30">
        <v>1369</v>
      </c>
      <c r="F72" s="30">
        <v>1077</v>
      </c>
      <c r="G72" s="30">
        <v>732</v>
      </c>
      <c r="H72" s="30">
        <v>682</v>
      </c>
      <c r="N72" s="2"/>
      <c r="O72" s="2"/>
      <c r="P72" s="2"/>
      <c r="Q72" s="2"/>
      <c r="R72" s="2"/>
    </row>
    <row r="73" spans="1:18" ht="13.5" thickBot="1" x14ac:dyDescent="0.25">
      <c r="A73" s="52"/>
      <c r="B73" s="8" t="s">
        <v>14</v>
      </c>
      <c r="C73" s="31">
        <v>2280</v>
      </c>
      <c r="D73" s="31">
        <v>2341</v>
      </c>
      <c r="E73" s="31">
        <v>2092</v>
      </c>
      <c r="F73" s="31">
        <v>2256</v>
      </c>
      <c r="G73" s="31">
        <v>1133</v>
      </c>
      <c r="H73" s="31">
        <v>1094</v>
      </c>
      <c r="N73" s="2"/>
      <c r="O73" s="2"/>
      <c r="P73" s="2"/>
      <c r="Q73" s="2"/>
      <c r="R73" s="2"/>
    </row>
    <row r="74" spans="1:18" ht="13.5" thickTop="1" x14ac:dyDescent="0.2">
      <c r="A74" s="52"/>
      <c r="B74" s="11" t="s">
        <v>10</v>
      </c>
      <c r="C74" s="32">
        <v>10931</v>
      </c>
      <c r="D74" s="32">
        <v>11718</v>
      </c>
      <c r="E74" s="32">
        <v>10301</v>
      </c>
      <c r="F74" s="32">
        <v>11264</v>
      </c>
      <c r="G74" s="32">
        <v>5186</v>
      </c>
      <c r="H74" s="32">
        <v>6159</v>
      </c>
      <c r="N74" s="2"/>
      <c r="O74" s="2"/>
      <c r="P74" s="2"/>
      <c r="Q74" s="2"/>
      <c r="R74" s="2"/>
    </row>
    <row r="75" spans="1:18" x14ac:dyDescent="0.2">
      <c r="A75" s="18"/>
      <c r="B75" s="10"/>
      <c r="C75" s="2"/>
      <c r="D75" s="2"/>
      <c r="E75" s="2"/>
      <c r="F75" s="2"/>
      <c r="G75" s="2"/>
      <c r="H75" s="2"/>
    </row>
    <row r="76" spans="1:18" x14ac:dyDescent="0.2">
      <c r="A76" s="18"/>
      <c r="B76" s="12" t="s">
        <v>11</v>
      </c>
      <c r="C76" s="53">
        <f>D74/C74</f>
        <v>1.0719970725459702</v>
      </c>
      <c r="D76" s="54"/>
      <c r="E76" s="53">
        <f>F74/E74</f>
        <v>1.0934860693136588</v>
      </c>
      <c r="F76" s="54"/>
      <c r="G76" s="53">
        <f>H74/G74</f>
        <v>1.1876205167759353</v>
      </c>
      <c r="H76" s="54"/>
    </row>
    <row r="77" spans="1:18" x14ac:dyDescent="0.2">
      <c r="C77" s="2"/>
      <c r="D77" s="2"/>
    </row>
    <row r="78" spans="1:18" x14ac:dyDescent="0.2">
      <c r="A78" s="33"/>
      <c r="C78" s="2"/>
      <c r="D78" s="2"/>
    </row>
    <row r="79" spans="1:18" x14ac:dyDescent="0.2">
      <c r="A79" s="49" t="s">
        <v>41</v>
      </c>
      <c r="C79" s="2"/>
      <c r="D79" s="2"/>
    </row>
    <row r="80" spans="1:18" x14ac:dyDescent="0.2">
      <c r="A80" s="36" t="s">
        <v>35</v>
      </c>
      <c r="C80" s="2"/>
      <c r="D80" s="2"/>
    </row>
    <row r="81" spans="3:4" x14ac:dyDescent="0.2">
      <c r="C81" s="2"/>
      <c r="D81" s="2"/>
    </row>
    <row r="82" spans="3:4" x14ac:dyDescent="0.2">
      <c r="C82" s="2"/>
      <c r="D82" s="2"/>
    </row>
    <row r="83" spans="3:4" x14ac:dyDescent="0.2">
      <c r="C83" s="2"/>
      <c r="D83" s="2"/>
    </row>
    <row r="84" spans="3:4" x14ac:dyDescent="0.2">
      <c r="C84" s="2"/>
      <c r="D84" s="2"/>
    </row>
    <row r="85" spans="3:4" x14ac:dyDescent="0.2">
      <c r="C85" s="2"/>
      <c r="D85" s="2"/>
    </row>
    <row r="86" spans="3:4" x14ac:dyDescent="0.2">
      <c r="C86" s="2"/>
      <c r="D86" s="2"/>
    </row>
    <row r="87" spans="3:4" x14ac:dyDescent="0.2">
      <c r="C87" s="2"/>
      <c r="D87" s="2"/>
    </row>
    <row r="88" spans="3:4" x14ac:dyDescent="0.2">
      <c r="C88" s="2"/>
      <c r="D88" s="2"/>
    </row>
    <row r="89" spans="3:4" x14ac:dyDescent="0.2">
      <c r="C89" s="2"/>
      <c r="D89" s="2"/>
    </row>
    <row r="90" spans="3:4" x14ac:dyDescent="0.2">
      <c r="C90" s="2"/>
      <c r="D90" s="2"/>
    </row>
    <row r="91" spans="3:4" x14ac:dyDescent="0.2">
      <c r="C91" s="2"/>
      <c r="D91" s="2"/>
    </row>
    <row r="92" spans="3:4" x14ac:dyDescent="0.2">
      <c r="C92" s="2"/>
      <c r="D92" s="2"/>
    </row>
    <row r="93" spans="3:4" x14ac:dyDescent="0.2">
      <c r="C93" s="2"/>
      <c r="D93" s="2"/>
    </row>
    <row r="94" spans="3:4" x14ac:dyDescent="0.2">
      <c r="C94" s="2"/>
      <c r="D94" s="2"/>
    </row>
    <row r="95" spans="3:4" x14ac:dyDescent="0.2">
      <c r="C95" s="2"/>
      <c r="D95" s="2"/>
    </row>
    <row r="96" spans="3:4" x14ac:dyDescent="0.2">
      <c r="C96" s="2"/>
      <c r="D96" s="2"/>
    </row>
    <row r="97" spans="3:4" x14ac:dyDescent="0.2">
      <c r="C97" s="2"/>
      <c r="D97" s="2"/>
    </row>
    <row r="98" spans="3:4" x14ac:dyDescent="0.2">
      <c r="C98" s="2"/>
      <c r="D98" s="2"/>
    </row>
    <row r="99" spans="3:4" x14ac:dyDescent="0.2">
      <c r="C99" s="2"/>
      <c r="D99" s="2"/>
    </row>
    <row r="100" spans="3:4" x14ac:dyDescent="0.2">
      <c r="C100" s="2"/>
      <c r="D100" s="2"/>
    </row>
    <row r="101" spans="3:4" x14ac:dyDescent="0.2">
      <c r="C101" s="2"/>
      <c r="D101" s="2"/>
    </row>
    <row r="102" spans="3:4" x14ac:dyDescent="0.2">
      <c r="C102" s="2"/>
      <c r="D102" s="2"/>
    </row>
    <row r="103" spans="3:4" x14ac:dyDescent="0.2">
      <c r="C103" s="2"/>
      <c r="D103" s="2"/>
    </row>
    <row r="104" spans="3:4" x14ac:dyDescent="0.2">
      <c r="C104" s="2"/>
      <c r="D104" s="2"/>
    </row>
    <row r="105" spans="3:4" x14ac:dyDescent="0.2">
      <c r="C105" s="2"/>
      <c r="D105" s="2"/>
    </row>
    <row r="106" spans="3:4" x14ac:dyDescent="0.2">
      <c r="C106" s="2"/>
      <c r="D106" s="2"/>
    </row>
    <row r="107" spans="3:4" x14ac:dyDescent="0.2">
      <c r="C107" s="2"/>
      <c r="D107" s="2"/>
    </row>
    <row r="108" spans="3:4" x14ac:dyDescent="0.2">
      <c r="C108" s="2"/>
      <c r="D108" s="2"/>
    </row>
    <row r="109" spans="3:4" x14ac:dyDescent="0.2">
      <c r="C109" s="2"/>
      <c r="D109" s="2"/>
    </row>
    <row r="110" spans="3:4" x14ac:dyDescent="0.2">
      <c r="C110" s="2"/>
      <c r="D110" s="2"/>
    </row>
    <row r="111" spans="3:4" x14ac:dyDescent="0.2">
      <c r="C111" s="2"/>
      <c r="D111" s="2"/>
    </row>
  </sheetData>
  <mergeCells count="32">
    <mergeCell ref="C67:D67"/>
    <mergeCell ref="E67:F67"/>
    <mergeCell ref="G67:H67"/>
    <mergeCell ref="E49:F49"/>
    <mergeCell ref="G49:H49"/>
    <mergeCell ref="C58:D58"/>
    <mergeCell ref="E58:F58"/>
    <mergeCell ref="G58:H58"/>
    <mergeCell ref="E40:F40"/>
    <mergeCell ref="G40:H40"/>
    <mergeCell ref="C49:D49"/>
    <mergeCell ref="A7:A11"/>
    <mergeCell ref="A15:A20"/>
    <mergeCell ref="A24:A29"/>
    <mergeCell ref="A33:A38"/>
    <mergeCell ref="A42:A47"/>
    <mergeCell ref="A69:A74"/>
    <mergeCell ref="C76:D76"/>
    <mergeCell ref="E76:F76"/>
    <mergeCell ref="G76:H76"/>
    <mergeCell ref="C13:D13"/>
    <mergeCell ref="E13:F13"/>
    <mergeCell ref="G13:H13"/>
    <mergeCell ref="A60:A65"/>
    <mergeCell ref="A51:A56"/>
    <mergeCell ref="C22:D22"/>
    <mergeCell ref="E22:F22"/>
    <mergeCell ref="G22:H22"/>
    <mergeCell ref="C31:D31"/>
    <mergeCell ref="E31:F31"/>
    <mergeCell ref="G31:H31"/>
    <mergeCell ref="C40:D40"/>
  </mergeCells>
  <conditionalFormatting sqref="C13:H13">
    <cfRule type="cellIs" dxfId="17" priority="7" operator="greaterThan">
      <formula>1</formula>
    </cfRule>
    <cfRule type="cellIs" dxfId="16" priority="8" operator="lessThan">
      <formula>1</formula>
    </cfRule>
  </conditionalFormatting>
  <conditionalFormatting sqref="C22:H22">
    <cfRule type="cellIs" dxfId="15" priority="39" operator="greaterThan">
      <formula>1</formula>
    </cfRule>
    <cfRule type="cellIs" dxfId="14" priority="40" operator="lessThan">
      <formula>1</formula>
    </cfRule>
  </conditionalFormatting>
  <conditionalFormatting sqref="C31:H31">
    <cfRule type="cellIs" dxfId="13" priority="33" operator="greaterThan">
      <formula>1</formula>
    </cfRule>
    <cfRule type="cellIs" dxfId="12" priority="34" operator="lessThan">
      <formula>1</formula>
    </cfRule>
  </conditionalFormatting>
  <conditionalFormatting sqref="C40:H40">
    <cfRule type="cellIs" dxfId="11" priority="27" operator="greaterThan">
      <formula>1</formula>
    </cfRule>
    <cfRule type="cellIs" dxfId="10" priority="28" operator="lessThan">
      <formula>1</formula>
    </cfRule>
  </conditionalFormatting>
  <conditionalFormatting sqref="C49:H49">
    <cfRule type="cellIs" dxfId="9" priority="21" operator="greaterThan">
      <formula>1</formula>
    </cfRule>
    <cfRule type="cellIs" dxfId="8" priority="22" operator="lessThan">
      <formula>1</formula>
    </cfRule>
  </conditionalFormatting>
  <conditionalFormatting sqref="C58:H58">
    <cfRule type="cellIs" dxfId="7" priority="15" operator="greaterThan">
      <formula>1</formula>
    </cfRule>
    <cfRule type="cellIs" dxfId="6" priority="16" operator="lessThan">
      <formula>1</formula>
    </cfRule>
  </conditionalFormatting>
  <conditionalFormatting sqref="C67:H67">
    <cfRule type="cellIs" dxfId="5" priority="9" operator="greaterThan">
      <formula>1</formula>
    </cfRule>
    <cfRule type="cellIs" dxfId="4" priority="10" operator="lessThan">
      <formula>1</formula>
    </cfRule>
  </conditionalFormatting>
  <conditionalFormatting sqref="C76:H76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"/>
  <sheetViews>
    <sheetView showGridLines="0" topLeftCell="A6" zoomScaleNormal="100" workbookViewId="0">
      <selection activeCell="A16" sqref="A16"/>
    </sheetView>
  </sheetViews>
  <sheetFormatPr defaultColWidth="9.140625" defaultRowHeight="12.75" x14ac:dyDescent="0.2"/>
  <cols>
    <col min="1" max="1" width="24.42578125" style="9" customWidth="1"/>
    <col min="2" max="2" width="18.425781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8" ht="15.75" x14ac:dyDescent="0.25">
      <c r="A1" s="6" t="s">
        <v>0</v>
      </c>
    </row>
    <row r="2" spans="1:8" ht="15" x14ac:dyDescent="0.25">
      <c r="A2" s="7" t="s">
        <v>23</v>
      </c>
    </row>
    <row r="3" spans="1:8" x14ac:dyDescent="0.2">
      <c r="A3" s="9" t="s">
        <v>2</v>
      </c>
    </row>
    <row r="4" spans="1:8" ht="15" x14ac:dyDescent="0.25">
      <c r="A4" s="51" t="s">
        <v>36</v>
      </c>
      <c r="B4"/>
      <c r="C4"/>
      <c r="D4"/>
    </row>
    <row r="6" spans="1:8" ht="44.25" customHeight="1" x14ac:dyDescent="0.2">
      <c r="A6" s="4" t="s">
        <v>3</v>
      </c>
      <c r="B6" s="4" t="s">
        <v>4</v>
      </c>
      <c r="C6" s="21" t="s">
        <v>33</v>
      </c>
      <c r="D6" s="21" t="s">
        <v>37</v>
      </c>
      <c r="E6" s="19"/>
      <c r="F6" s="5" t="s">
        <v>24</v>
      </c>
    </row>
    <row r="7" spans="1:8" s="15" customFormat="1" ht="27" customHeight="1" x14ac:dyDescent="0.25">
      <c r="A7" s="23" t="s">
        <v>5</v>
      </c>
      <c r="B7" s="22" t="s">
        <v>10</v>
      </c>
      <c r="C7" s="25">
        <v>30694</v>
      </c>
      <c r="D7" s="25">
        <v>24770</v>
      </c>
      <c r="E7" s="20"/>
      <c r="F7" s="14">
        <f t="shared" ref="F7:F14" si="0">(D7-C7)/C7</f>
        <v>-0.19300188962012119</v>
      </c>
    </row>
    <row r="8" spans="1:8" s="15" customFormat="1" ht="27" customHeight="1" x14ac:dyDescent="0.25">
      <c r="A8" s="23" t="s">
        <v>12</v>
      </c>
      <c r="B8" s="16" t="s">
        <v>10</v>
      </c>
      <c r="C8" s="24">
        <v>10587</v>
      </c>
      <c r="D8" s="26">
        <v>8206</v>
      </c>
      <c r="E8" s="20"/>
      <c r="F8" s="17">
        <f t="shared" si="0"/>
        <v>-0.22489846037593275</v>
      </c>
    </row>
    <row r="9" spans="1:8" ht="27" customHeight="1" x14ac:dyDescent="0.2">
      <c r="A9" s="23" t="s">
        <v>15</v>
      </c>
      <c r="B9" s="16" t="s">
        <v>10</v>
      </c>
      <c r="C9" s="24">
        <v>8695</v>
      </c>
      <c r="D9" s="26">
        <v>7332</v>
      </c>
      <c r="E9" s="20"/>
      <c r="F9" s="17">
        <f t="shared" si="0"/>
        <v>-0.15675675675675677</v>
      </c>
      <c r="H9" s="2"/>
    </row>
    <row r="10" spans="1:8" s="15" customFormat="1" ht="27" customHeight="1" x14ac:dyDescent="0.2">
      <c r="A10" s="23" t="s">
        <v>17</v>
      </c>
      <c r="B10" s="16" t="s">
        <v>10</v>
      </c>
      <c r="C10" s="24">
        <v>61912</v>
      </c>
      <c r="D10" s="26">
        <v>56725</v>
      </c>
      <c r="E10" s="20"/>
      <c r="F10" s="17">
        <f t="shared" si="0"/>
        <v>-8.3780204160744276E-2</v>
      </c>
      <c r="G10" s="1"/>
    </row>
    <row r="11" spans="1:8" s="15" customFormat="1" ht="27" customHeight="1" x14ac:dyDescent="0.2">
      <c r="A11" s="23" t="s">
        <v>18</v>
      </c>
      <c r="B11" s="16" t="s">
        <v>10</v>
      </c>
      <c r="C11" s="24">
        <v>23012</v>
      </c>
      <c r="D11" s="26">
        <v>19108</v>
      </c>
      <c r="E11" s="20"/>
      <c r="F11" s="17">
        <f t="shared" si="0"/>
        <v>-0.16965061706935511</v>
      </c>
      <c r="G11" s="1"/>
    </row>
    <row r="12" spans="1:8" s="15" customFormat="1" ht="27" customHeight="1" x14ac:dyDescent="0.25">
      <c r="A12" s="23" t="s">
        <v>20</v>
      </c>
      <c r="B12" s="16" t="s">
        <v>10</v>
      </c>
      <c r="C12" s="24">
        <v>22231</v>
      </c>
      <c r="D12" s="26">
        <v>18212</v>
      </c>
      <c r="E12" s="20"/>
      <c r="F12" s="17">
        <f t="shared" si="0"/>
        <v>-0.18078359048175971</v>
      </c>
    </row>
    <row r="13" spans="1:8" s="15" customFormat="1" ht="27" customHeight="1" x14ac:dyDescent="0.2">
      <c r="A13" s="23" t="s">
        <v>21</v>
      </c>
      <c r="B13" s="16" t="s">
        <v>10</v>
      </c>
      <c r="C13" s="24">
        <v>29205</v>
      </c>
      <c r="D13" s="26">
        <v>24762</v>
      </c>
      <c r="E13" s="20"/>
      <c r="F13" s="17">
        <f t="shared" si="0"/>
        <v>-0.15213148433487417</v>
      </c>
      <c r="G13" s="1"/>
    </row>
    <row r="14" spans="1:8" ht="25.5" x14ac:dyDescent="0.2">
      <c r="A14" s="23" t="s">
        <v>22</v>
      </c>
      <c r="B14" s="16" t="s">
        <v>10</v>
      </c>
      <c r="C14" s="24">
        <v>15391</v>
      </c>
      <c r="D14" s="26">
        <v>12509</v>
      </c>
      <c r="E14" s="20"/>
      <c r="F14" s="17">
        <f t="shared" si="0"/>
        <v>-0.1872522902995257</v>
      </c>
      <c r="G14" s="15"/>
    </row>
    <row r="16" spans="1:8" x14ac:dyDescent="0.2">
      <c r="A16" s="49" t="s">
        <v>41</v>
      </c>
    </row>
    <row r="17" spans="1:1" x14ac:dyDescent="0.2">
      <c r="A17" s="36" t="s">
        <v>35</v>
      </c>
    </row>
  </sheetData>
  <conditionalFormatting sqref="F7:F14">
    <cfRule type="cellIs" dxfId="1" priority="3" operator="lessThan">
      <formula>0</formula>
    </cfRule>
    <cfRule type="cellIs" dxfId="0" priority="4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2"/>
  <sheetViews>
    <sheetView showGridLines="0" topLeftCell="A50" zoomScaleNormal="100" workbookViewId="0">
      <selection activeCell="A71" sqref="A71"/>
    </sheetView>
  </sheetViews>
  <sheetFormatPr defaultColWidth="9.140625" defaultRowHeight="12.75" x14ac:dyDescent="0.2"/>
  <cols>
    <col min="1" max="1" width="15.28515625" style="9" customWidth="1"/>
    <col min="2" max="2" width="27.5703125" style="1" customWidth="1"/>
    <col min="3" max="10" width="11" style="1" customWidth="1"/>
    <col min="11" max="12" width="9.140625" style="1"/>
    <col min="13" max="14" width="10.5703125" style="1" customWidth="1"/>
    <col min="15" max="16384" width="9.140625" style="1"/>
  </cols>
  <sheetData>
    <row r="1" spans="1:15" ht="15.75" x14ac:dyDescent="0.25">
      <c r="A1" s="6" t="s">
        <v>0</v>
      </c>
    </row>
    <row r="2" spans="1:15" ht="15" x14ac:dyDescent="0.25">
      <c r="A2" s="7" t="s">
        <v>25</v>
      </c>
    </row>
    <row r="3" spans="1:15" x14ac:dyDescent="0.2">
      <c r="A3" s="9" t="s">
        <v>2</v>
      </c>
    </row>
    <row r="4" spans="1:15" ht="15" x14ac:dyDescent="0.25">
      <c r="A4" s="51" t="s">
        <v>36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x14ac:dyDescent="0.2">
      <c r="A6" s="4" t="s">
        <v>3</v>
      </c>
      <c r="B6" s="4" t="s">
        <v>4</v>
      </c>
      <c r="C6" s="5" t="s">
        <v>34</v>
      </c>
      <c r="D6" s="5">
        <v>2015</v>
      </c>
      <c r="E6" s="5">
        <v>2016</v>
      </c>
      <c r="F6" s="5">
        <v>2017</v>
      </c>
      <c r="G6" s="5">
        <v>2018</v>
      </c>
      <c r="H6" s="5">
        <v>2019</v>
      </c>
      <c r="I6" s="5">
        <v>2020</v>
      </c>
      <c r="J6" s="5">
        <v>2021</v>
      </c>
      <c r="K6" s="5">
        <v>2022</v>
      </c>
      <c r="L6" s="5">
        <v>2023</v>
      </c>
      <c r="M6" s="5">
        <v>2024</v>
      </c>
      <c r="N6" s="50">
        <v>45838</v>
      </c>
      <c r="O6" s="5" t="s">
        <v>26</v>
      </c>
    </row>
    <row r="7" spans="1:15" ht="13.9" customHeight="1" x14ac:dyDescent="0.2">
      <c r="A7" s="55" t="s">
        <v>5</v>
      </c>
      <c r="B7" s="3" t="s">
        <v>6</v>
      </c>
      <c r="C7" s="37">
        <v>17</v>
      </c>
      <c r="D7" s="37">
        <v>16</v>
      </c>
      <c r="E7" s="37">
        <v>19</v>
      </c>
      <c r="F7" s="37">
        <v>32</v>
      </c>
      <c r="G7" s="37">
        <v>211</v>
      </c>
      <c r="H7" s="37">
        <v>743</v>
      </c>
      <c r="I7" s="37">
        <v>1276</v>
      </c>
      <c r="J7" s="37">
        <v>2226</v>
      </c>
      <c r="K7" s="37">
        <v>3146</v>
      </c>
      <c r="L7" s="37">
        <v>4000</v>
      </c>
      <c r="M7" s="37">
        <v>4685</v>
      </c>
      <c r="N7" s="37">
        <v>2854</v>
      </c>
      <c r="O7" s="38">
        <v>19225</v>
      </c>
    </row>
    <row r="8" spans="1:15" ht="13.9" customHeight="1" x14ac:dyDescent="0.2">
      <c r="A8" s="56"/>
      <c r="B8" s="3" t="s">
        <v>7</v>
      </c>
      <c r="C8" s="46">
        <v>1</v>
      </c>
      <c r="D8" s="58">
        <v>0</v>
      </c>
      <c r="E8" s="58">
        <v>0</v>
      </c>
      <c r="F8" s="58">
        <v>0</v>
      </c>
      <c r="G8" s="58">
        <v>0</v>
      </c>
      <c r="H8" s="39">
        <v>2</v>
      </c>
      <c r="I8" s="39">
        <v>16</v>
      </c>
      <c r="J8" s="39">
        <v>28</v>
      </c>
      <c r="K8" s="39">
        <v>135</v>
      </c>
      <c r="L8" s="39">
        <v>401</v>
      </c>
      <c r="M8" s="39">
        <v>1100</v>
      </c>
      <c r="N8" s="39">
        <v>935</v>
      </c>
      <c r="O8" s="38">
        <v>2618</v>
      </c>
    </row>
    <row r="9" spans="1:15" x14ac:dyDescent="0.2">
      <c r="A9" s="56"/>
      <c r="B9" s="3" t="s">
        <v>8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  <c r="H9" s="37">
        <v>5</v>
      </c>
      <c r="I9" s="37">
        <v>16</v>
      </c>
      <c r="J9" s="37">
        <v>11</v>
      </c>
      <c r="K9" s="37">
        <v>121</v>
      </c>
      <c r="L9" s="37">
        <v>422</v>
      </c>
      <c r="M9" s="37">
        <v>1050</v>
      </c>
      <c r="N9" s="37">
        <v>633</v>
      </c>
      <c r="O9" s="38">
        <v>2258</v>
      </c>
    </row>
    <row r="10" spans="1:15" ht="13.5" thickBot="1" x14ac:dyDescent="0.25">
      <c r="A10" s="56"/>
      <c r="B10" s="8" t="s">
        <v>9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45">
        <v>1</v>
      </c>
      <c r="K10" s="45">
        <v>3</v>
      </c>
      <c r="L10" s="41">
        <v>27</v>
      </c>
      <c r="M10" s="41">
        <v>156</v>
      </c>
      <c r="N10" s="41">
        <v>482</v>
      </c>
      <c r="O10" s="42">
        <v>669</v>
      </c>
    </row>
    <row r="11" spans="1:15" ht="13.5" thickTop="1" x14ac:dyDescent="0.2">
      <c r="A11" s="56"/>
      <c r="B11" s="11" t="s">
        <v>27</v>
      </c>
      <c r="C11" s="40">
        <v>18</v>
      </c>
      <c r="D11" s="40">
        <v>16</v>
      </c>
      <c r="E11" s="40">
        <v>19</v>
      </c>
      <c r="F11" s="40">
        <v>32</v>
      </c>
      <c r="G11" s="40">
        <v>211</v>
      </c>
      <c r="H11" s="40">
        <v>750</v>
      </c>
      <c r="I11" s="40">
        <v>1308</v>
      </c>
      <c r="J11" s="40">
        <v>2266</v>
      </c>
      <c r="K11" s="40">
        <v>3405</v>
      </c>
      <c r="L11" s="40">
        <v>4850</v>
      </c>
      <c r="M11" s="40">
        <v>6991</v>
      </c>
      <c r="N11" s="40">
        <v>4904</v>
      </c>
      <c r="O11" s="40">
        <v>24770</v>
      </c>
    </row>
    <row r="12" spans="1:15" x14ac:dyDescent="0.2">
      <c r="A12" s="57"/>
      <c r="B12" s="12" t="s">
        <v>28</v>
      </c>
      <c r="C12" s="13">
        <f t="shared" ref="C12:O12" si="0">C11/$O11</f>
        <v>7.2668550666128381E-4</v>
      </c>
      <c r="D12" s="13">
        <f t="shared" si="0"/>
        <v>6.4594267258780787E-4</v>
      </c>
      <c r="E12" s="13">
        <f t="shared" si="0"/>
        <v>7.6705692369802183E-4</v>
      </c>
      <c r="F12" s="13">
        <f>F11/$O11</f>
        <v>1.2918853451756157E-3</v>
      </c>
      <c r="G12" s="13">
        <f t="shared" si="0"/>
        <v>8.5183689947517151E-3</v>
      </c>
      <c r="H12" s="13">
        <f t="shared" si="0"/>
        <v>3.0278562777553492E-2</v>
      </c>
      <c r="I12" s="13">
        <f t="shared" si="0"/>
        <v>5.2805813484053291E-2</v>
      </c>
      <c r="J12" s="13">
        <f t="shared" si="0"/>
        <v>9.1481631005248282E-2</v>
      </c>
      <c r="K12" s="13">
        <f t="shared" si="0"/>
        <v>0.13746467501009285</v>
      </c>
      <c r="L12" s="13">
        <f t="shared" si="0"/>
        <v>0.19580137262817926</v>
      </c>
      <c r="M12" s="13">
        <f t="shared" si="0"/>
        <v>0.28223657650383527</v>
      </c>
      <c r="N12" s="13">
        <f t="shared" si="0"/>
        <v>0.19798142914816311</v>
      </c>
      <c r="O12" s="13">
        <f t="shared" si="0"/>
        <v>1</v>
      </c>
    </row>
    <row r="13" spans="1:15" x14ac:dyDescent="0.2">
      <c r="A13" s="34"/>
      <c r="B13" s="35"/>
    </row>
    <row r="14" spans="1:15" ht="12.75" customHeight="1" x14ac:dyDescent="0.2">
      <c r="A14" s="55" t="s">
        <v>12</v>
      </c>
      <c r="B14" s="3" t="s">
        <v>6</v>
      </c>
      <c r="C14" s="37">
        <v>14</v>
      </c>
      <c r="D14" s="37">
        <v>11</v>
      </c>
      <c r="E14" s="37">
        <v>13</v>
      </c>
      <c r="F14" s="37">
        <v>62</v>
      </c>
      <c r="G14" s="37">
        <v>101</v>
      </c>
      <c r="H14" s="37">
        <v>224</v>
      </c>
      <c r="I14" s="37">
        <v>256</v>
      </c>
      <c r="J14" s="37">
        <v>550</v>
      </c>
      <c r="K14" s="37">
        <v>944</v>
      </c>
      <c r="L14" s="37">
        <v>1114</v>
      </c>
      <c r="M14" s="37">
        <v>1355</v>
      </c>
      <c r="N14" s="37">
        <v>959</v>
      </c>
      <c r="O14" s="38">
        <v>5603</v>
      </c>
    </row>
    <row r="15" spans="1:15" x14ac:dyDescent="0.2">
      <c r="A15" s="56"/>
      <c r="B15" s="3" t="s">
        <v>7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39">
        <v>1</v>
      </c>
      <c r="J15" s="39">
        <v>9</v>
      </c>
      <c r="K15" s="39">
        <v>53</v>
      </c>
      <c r="L15" s="39">
        <v>210</v>
      </c>
      <c r="M15" s="39">
        <v>521</v>
      </c>
      <c r="N15" s="39">
        <v>462</v>
      </c>
      <c r="O15" s="38">
        <v>1256</v>
      </c>
    </row>
    <row r="16" spans="1:15" x14ac:dyDescent="0.2">
      <c r="A16" s="56"/>
      <c r="B16" s="3" t="s">
        <v>8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37">
        <v>25</v>
      </c>
      <c r="L16" s="37">
        <v>127</v>
      </c>
      <c r="M16" s="37">
        <v>346</v>
      </c>
      <c r="N16" s="37">
        <v>293</v>
      </c>
      <c r="O16" s="38">
        <v>791</v>
      </c>
    </row>
    <row r="17" spans="1:15" x14ac:dyDescent="0.2">
      <c r="A17" s="56"/>
      <c r="B17" s="3" t="s">
        <v>9</v>
      </c>
      <c r="C17" s="39">
        <v>8</v>
      </c>
      <c r="D17" s="58">
        <v>0</v>
      </c>
      <c r="E17" s="46">
        <v>1</v>
      </c>
      <c r="F17" s="58">
        <v>0</v>
      </c>
      <c r="G17" s="58">
        <v>0</v>
      </c>
      <c r="H17" s="58">
        <v>0</v>
      </c>
      <c r="I17" s="58">
        <v>0</v>
      </c>
      <c r="J17" s="46">
        <v>1</v>
      </c>
      <c r="K17" s="39">
        <v>4</v>
      </c>
      <c r="L17" s="39">
        <v>6</v>
      </c>
      <c r="M17" s="39">
        <v>50</v>
      </c>
      <c r="N17" s="39">
        <v>142</v>
      </c>
      <c r="O17" s="38">
        <v>212</v>
      </c>
    </row>
    <row r="18" spans="1:15" ht="13.5" thickBot="1" x14ac:dyDescent="0.25">
      <c r="A18" s="56"/>
      <c r="B18" s="8" t="s">
        <v>14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43">
        <v>2</v>
      </c>
      <c r="J18" s="43">
        <v>3</v>
      </c>
      <c r="K18" s="43">
        <v>2</v>
      </c>
      <c r="L18" s="43">
        <v>12</v>
      </c>
      <c r="M18" s="43">
        <v>81</v>
      </c>
      <c r="N18" s="43">
        <v>244</v>
      </c>
      <c r="O18" s="42">
        <v>344</v>
      </c>
    </row>
    <row r="19" spans="1:15" ht="13.5" thickTop="1" x14ac:dyDescent="0.2">
      <c r="A19" s="56"/>
      <c r="B19" s="11" t="s">
        <v>27</v>
      </c>
      <c r="C19" s="40">
        <v>22</v>
      </c>
      <c r="D19" s="40">
        <v>11</v>
      </c>
      <c r="E19" s="40">
        <v>14</v>
      </c>
      <c r="F19" s="40">
        <v>62</v>
      </c>
      <c r="G19" s="40">
        <v>101</v>
      </c>
      <c r="H19" s="40">
        <v>224</v>
      </c>
      <c r="I19" s="40">
        <v>259</v>
      </c>
      <c r="J19" s="40">
        <v>563</v>
      </c>
      <c r="K19" s="40">
        <v>1028</v>
      </c>
      <c r="L19" s="40">
        <v>1469</v>
      </c>
      <c r="M19" s="40">
        <v>2353</v>
      </c>
      <c r="N19" s="40">
        <v>2100</v>
      </c>
      <c r="O19" s="40">
        <v>8206</v>
      </c>
    </row>
    <row r="20" spans="1:15" x14ac:dyDescent="0.2">
      <c r="A20" s="57"/>
      <c r="B20" s="12" t="s">
        <v>28</v>
      </c>
      <c r="C20" s="13">
        <f t="shared" ref="C20:O20" si="1">C19/$O19</f>
        <v>2.6809651474530832E-3</v>
      </c>
      <c r="D20" s="13">
        <f t="shared" si="1"/>
        <v>1.3404825737265416E-3</v>
      </c>
      <c r="E20" s="13">
        <f t="shared" si="1"/>
        <v>1.7060687301974165E-3</v>
      </c>
      <c r="F20" s="13">
        <f>F19/$O19</f>
        <v>7.555447233731416E-3</v>
      </c>
      <c r="G20" s="13">
        <f t="shared" si="1"/>
        <v>1.2308067267852791E-2</v>
      </c>
      <c r="H20" s="13">
        <f t="shared" si="1"/>
        <v>2.7297099683158663E-2</v>
      </c>
      <c r="I20" s="13">
        <f t="shared" si="1"/>
        <v>3.1562271508652207E-2</v>
      </c>
      <c r="J20" s="13">
        <f t="shared" si="1"/>
        <v>6.8608335364367543E-2</v>
      </c>
      <c r="K20" s="13">
        <f t="shared" si="1"/>
        <v>0.12527418961735315</v>
      </c>
      <c r="L20" s="13">
        <f t="shared" si="1"/>
        <v>0.17901535461857176</v>
      </c>
      <c r="M20" s="13">
        <f t="shared" si="1"/>
        <v>0.28674140872532294</v>
      </c>
      <c r="N20" s="13">
        <f t="shared" si="1"/>
        <v>0.25591030952961247</v>
      </c>
      <c r="O20" s="13">
        <f t="shared" si="1"/>
        <v>1</v>
      </c>
    </row>
    <row r="22" spans="1:15" ht="12.75" customHeight="1" x14ac:dyDescent="0.2">
      <c r="A22" s="55" t="s">
        <v>15</v>
      </c>
      <c r="B22" s="3" t="s">
        <v>6</v>
      </c>
      <c r="C22" s="37">
        <v>8</v>
      </c>
      <c r="D22" s="37">
        <v>2</v>
      </c>
      <c r="E22" s="37">
        <v>6</v>
      </c>
      <c r="F22" s="37">
        <v>10</v>
      </c>
      <c r="G22" s="37">
        <v>40</v>
      </c>
      <c r="H22" s="37">
        <v>56</v>
      </c>
      <c r="I22" s="37">
        <v>145</v>
      </c>
      <c r="J22" s="37">
        <v>364</v>
      </c>
      <c r="K22" s="37">
        <v>746</v>
      </c>
      <c r="L22" s="37">
        <v>951</v>
      </c>
      <c r="M22" s="37">
        <v>1703</v>
      </c>
      <c r="N22" s="37">
        <v>1061</v>
      </c>
      <c r="O22" s="38">
        <v>5092</v>
      </c>
    </row>
    <row r="23" spans="1:15" x14ac:dyDescent="0.2">
      <c r="A23" s="56"/>
      <c r="B23" s="3" t="s">
        <v>7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46">
        <v>3</v>
      </c>
      <c r="K23" s="39">
        <v>15</v>
      </c>
      <c r="L23" s="39">
        <v>60</v>
      </c>
      <c r="M23" s="39">
        <v>418</v>
      </c>
      <c r="N23" s="39">
        <v>452</v>
      </c>
      <c r="O23" s="38">
        <v>948</v>
      </c>
    </row>
    <row r="24" spans="1:15" x14ac:dyDescent="0.2">
      <c r="A24" s="56"/>
      <c r="B24" s="3" t="s">
        <v>8</v>
      </c>
      <c r="C24" s="59">
        <v>0</v>
      </c>
      <c r="D24" s="59">
        <v>0</v>
      </c>
      <c r="E24" s="47">
        <v>1</v>
      </c>
      <c r="F24" s="59">
        <v>0</v>
      </c>
      <c r="G24" s="59">
        <v>0</v>
      </c>
      <c r="H24" s="59">
        <v>0</v>
      </c>
      <c r="I24" s="59">
        <v>0</v>
      </c>
      <c r="J24" s="47">
        <v>1</v>
      </c>
      <c r="K24" s="59">
        <v>0</v>
      </c>
      <c r="L24" s="37">
        <v>18</v>
      </c>
      <c r="M24" s="37">
        <v>218</v>
      </c>
      <c r="N24" s="37">
        <v>306</v>
      </c>
      <c r="O24" s="38">
        <v>544</v>
      </c>
    </row>
    <row r="25" spans="1:15" x14ac:dyDescent="0.2">
      <c r="A25" s="56"/>
      <c r="B25" s="3" t="s">
        <v>9</v>
      </c>
      <c r="C25" s="39">
        <v>19</v>
      </c>
      <c r="D25" s="46">
        <v>2</v>
      </c>
      <c r="E25" s="46">
        <v>3</v>
      </c>
      <c r="F25" s="39">
        <v>6</v>
      </c>
      <c r="G25" s="39">
        <v>7</v>
      </c>
      <c r="H25" s="39">
        <v>8</v>
      </c>
      <c r="I25" s="39">
        <v>6</v>
      </c>
      <c r="J25" s="39">
        <v>10</v>
      </c>
      <c r="K25" s="39">
        <v>13</v>
      </c>
      <c r="L25" s="39">
        <v>13</v>
      </c>
      <c r="M25" s="39">
        <v>53</v>
      </c>
      <c r="N25" s="39">
        <v>169</v>
      </c>
      <c r="O25" s="38">
        <v>309</v>
      </c>
    </row>
    <row r="26" spans="1:15" ht="13.5" thickBot="1" x14ac:dyDescent="0.25">
      <c r="A26" s="56"/>
      <c r="B26" s="8" t="s">
        <v>14</v>
      </c>
      <c r="C26" s="61">
        <v>0</v>
      </c>
      <c r="D26" s="61">
        <v>0</v>
      </c>
      <c r="E26" s="61">
        <v>0</v>
      </c>
      <c r="F26" s="61">
        <v>0</v>
      </c>
      <c r="G26" s="48">
        <v>1</v>
      </c>
      <c r="H26" s="43">
        <v>1</v>
      </c>
      <c r="I26" s="43">
        <v>1</v>
      </c>
      <c r="J26" s="43">
        <v>7</v>
      </c>
      <c r="K26" s="43">
        <v>10</v>
      </c>
      <c r="L26" s="43">
        <v>21</v>
      </c>
      <c r="M26" s="43">
        <v>103</v>
      </c>
      <c r="N26" s="43">
        <v>295</v>
      </c>
      <c r="O26" s="42">
        <v>439</v>
      </c>
    </row>
    <row r="27" spans="1:15" ht="13.5" thickTop="1" x14ac:dyDescent="0.2">
      <c r="A27" s="56"/>
      <c r="B27" s="11" t="s">
        <v>27</v>
      </c>
      <c r="C27" s="40">
        <v>27</v>
      </c>
      <c r="D27" s="40">
        <v>4</v>
      </c>
      <c r="E27" s="40">
        <v>10</v>
      </c>
      <c r="F27" s="40">
        <v>16</v>
      </c>
      <c r="G27" s="40">
        <v>48</v>
      </c>
      <c r="H27" s="40">
        <v>65</v>
      </c>
      <c r="I27" s="40">
        <v>152</v>
      </c>
      <c r="J27" s="40">
        <v>385</v>
      </c>
      <c r="K27" s="40">
        <v>784</v>
      </c>
      <c r="L27" s="40">
        <v>1063</v>
      </c>
      <c r="M27" s="40">
        <v>2495</v>
      </c>
      <c r="N27" s="40">
        <v>2283</v>
      </c>
      <c r="O27" s="40">
        <v>7332</v>
      </c>
    </row>
    <row r="28" spans="1:15" x14ac:dyDescent="0.2">
      <c r="A28" s="57"/>
      <c r="B28" s="12" t="s">
        <v>28</v>
      </c>
      <c r="C28" s="13">
        <f t="shared" ref="C28:O28" si="2">C27/$O27</f>
        <v>3.6824877250409165E-3</v>
      </c>
      <c r="D28" s="13">
        <f t="shared" si="2"/>
        <v>5.455537370430987E-4</v>
      </c>
      <c r="E28" s="13">
        <f t="shared" si="2"/>
        <v>1.363884342607747E-3</v>
      </c>
      <c r="F28" s="13">
        <f>F27/$O27</f>
        <v>2.1822149481723948E-3</v>
      </c>
      <c r="G28" s="13">
        <f t="shared" si="2"/>
        <v>6.5466448445171853E-3</v>
      </c>
      <c r="H28" s="13">
        <f t="shared" si="2"/>
        <v>8.8652482269503553E-3</v>
      </c>
      <c r="I28" s="13">
        <f t="shared" si="2"/>
        <v>2.0731042007637753E-2</v>
      </c>
      <c r="J28" s="13">
        <f t="shared" si="2"/>
        <v>5.2509547190398256E-2</v>
      </c>
      <c r="K28" s="13">
        <f t="shared" si="2"/>
        <v>0.10692853246044735</v>
      </c>
      <c r="L28" s="13">
        <f t="shared" si="2"/>
        <v>0.14498090561920349</v>
      </c>
      <c r="M28" s="13">
        <f t="shared" si="2"/>
        <v>0.34028914348063283</v>
      </c>
      <c r="N28" s="13">
        <f t="shared" si="2"/>
        <v>0.31137479541734858</v>
      </c>
      <c r="O28" s="13">
        <f t="shared" si="2"/>
        <v>1</v>
      </c>
    </row>
    <row r="30" spans="1:15" ht="12.75" customHeight="1" x14ac:dyDescent="0.2">
      <c r="A30" s="55" t="s">
        <v>17</v>
      </c>
      <c r="B30" s="3" t="s">
        <v>6</v>
      </c>
      <c r="C30" s="37">
        <v>290</v>
      </c>
      <c r="D30" s="37">
        <v>59</v>
      </c>
      <c r="E30" s="37">
        <v>123</v>
      </c>
      <c r="F30" s="37">
        <v>182</v>
      </c>
      <c r="G30" s="37">
        <v>318</v>
      </c>
      <c r="H30" s="37">
        <v>650</v>
      </c>
      <c r="I30" s="37">
        <v>1065</v>
      </c>
      <c r="J30" s="37">
        <v>2218</v>
      </c>
      <c r="K30" s="37">
        <v>4529</v>
      </c>
      <c r="L30" s="37">
        <v>6622</v>
      </c>
      <c r="M30" s="37">
        <v>14081</v>
      </c>
      <c r="N30" s="37">
        <v>8416</v>
      </c>
      <c r="O30" s="38">
        <v>38553</v>
      </c>
    </row>
    <row r="31" spans="1:15" x14ac:dyDescent="0.2">
      <c r="A31" s="56"/>
      <c r="B31" s="3" t="s">
        <v>7</v>
      </c>
      <c r="C31" s="46">
        <v>7</v>
      </c>
      <c r="D31" s="58">
        <v>0</v>
      </c>
      <c r="E31" s="46">
        <v>1</v>
      </c>
      <c r="F31" s="58">
        <v>0</v>
      </c>
      <c r="G31" s="58">
        <v>0</v>
      </c>
      <c r="H31" s="46">
        <v>2</v>
      </c>
      <c r="I31" s="39">
        <v>6</v>
      </c>
      <c r="J31" s="39">
        <v>15</v>
      </c>
      <c r="K31" s="39">
        <v>101</v>
      </c>
      <c r="L31" s="39">
        <v>541</v>
      </c>
      <c r="M31" s="39">
        <v>3828</v>
      </c>
      <c r="N31" s="39">
        <v>5376</v>
      </c>
      <c r="O31" s="38">
        <v>9877</v>
      </c>
    </row>
    <row r="32" spans="1:15" x14ac:dyDescent="0.2">
      <c r="A32" s="56"/>
      <c r="B32" s="3" t="s">
        <v>8</v>
      </c>
      <c r="C32" s="59">
        <v>0</v>
      </c>
      <c r="D32" s="59">
        <v>0</v>
      </c>
      <c r="E32" s="59">
        <v>0</v>
      </c>
      <c r="F32" s="47">
        <v>1</v>
      </c>
      <c r="G32" s="47">
        <v>1</v>
      </c>
      <c r="H32" s="47">
        <v>4</v>
      </c>
      <c r="I32" s="47">
        <v>1</v>
      </c>
      <c r="J32" s="37">
        <v>4</v>
      </c>
      <c r="K32" s="37">
        <v>40</v>
      </c>
      <c r="L32" s="37">
        <v>241</v>
      </c>
      <c r="M32" s="37">
        <v>1880</v>
      </c>
      <c r="N32" s="37">
        <v>2219</v>
      </c>
      <c r="O32" s="38">
        <v>4391</v>
      </c>
    </row>
    <row r="33" spans="1:16" x14ac:dyDescent="0.2">
      <c r="A33" s="56"/>
      <c r="B33" s="28" t="s">
        <v>9</v>
      </c>
      <c r="C33" s="39">
        <v>68</v>
      </c>
      <c r="D33" s="39">
        <v>2</v>
      </c>
      <c r="E33" s="39">
        <v>1</v>
      </c>
      <c r="F33" s="39">
        <v>10</v>
      </c>
      <c r="G33" s="39">
        <v>12</v>
      </c>
      <c r="H33" s="39">
        <v>19</v>
      </c>
      <c r="I33" s="39">
        <v>17</v>
      </c>
      <c r="J33" s="39">
        <v>32</v>
      </c>
      <c r="K33" s="39">
        <v>45</v>
      </c>
      <c r="L33" s="39">
        <v>51</v>
      </c>
      <c r="M33" s="39">
        <v>313</v>
      </c>
      <c r="N33" s="39">
        <v>983</v>
      </c>
      <c r="O33" s="38">
        <v>1553</v>
      </c>
    </row>
    <row r="34" spans="1:16" ht="13.5" thickBot="1" x14ac:dyDescent="0.25">
      <c r="A34" s="56"/>
      <c r="B34" s="8" t="s">
        <v>14</v>
      </c>
      <c r="C34" s="43">
        <v>12</v>
      </c>
      <c r="D34" s="48">
        <v>3</v>
      </c>
      <c r="E34" s="48">
        <v>4</v>
      </c>
      <c r="F34" s="43">
        <v>7</v>
      </c>
      <c r="G34" s="43">
        <v>12</v>
      </c>
      <c r="H34" s="43">
        <v>14</v>
      </c>
      <c r="I34" s="43">
        <v>19</v>
      </c>
      <c r="J34" s="43">
        <v>36</v>
      </c>
      <c r="K34" s="43">
        <v>44</v>
      </c>
      <c r="L34" s="43">
        <v>69</v>
      </c>
      <c r="M34" s="43">
        <v>312</v>
      </c>
      <c r="N34" s="43">
        <v>1819</v>
      </c>
      <c r="O34" s="42">
        <v>2351</v>
      </c>
    </row>
    <row r="35" spans="1:16" ht="13.5" thickTop="1" x14ac:dyDescent="0.2">
      <c r="A35" s="56"/>
      <c r="B35" s="11" t="s">
        <v>27</v>
      </c>
      <c r="C35" s="40">
        <v>377</v>
      </c>
      <c r="D35" s="40">
        <v>64</v>
      </c>
      <c r="E35" s="40">
        <v>129</v>
      </c>
      <c r="F35" s="40">
        <v>200</v>
      </c>
      <c r="G35" s="40">
        <v>343</v>
      </c>
      <c r="H35" s="40">
        <v>689</v>
      </c>
      <c r="I35" s="40">
        <v>1108</v>
      </c>
      <c r="J35" s="40">
        <v>2305</v>
      </c>
      <c r="K35" s="40">
        <v>4759</v>
      </c>
      <c r="L35" s="40">
        <v>7524</v>
      </c>
      <c r="M35" s="40">
        <v>20414</v>
      </c>
      <c r="N35" s="40">
        <v>18813</v>
      </c>
      <c r="O35" s="40">
        <v>56725</v>
      </c>
    </row>
    <row r="36" spans="1:16" x14ac:dyDescent="0.2">
      <c r="A36" s="57"/>
      <c r="B36" s="12" t="s">
        <v>28</v>
      </c>
      <c r="C36" s="13">
        <f t="shared" ref="C36:O36" si="3">C35/$O35</f>
        <v>6.6460996033494936E-3</v>
      </c>
      <c r="D36" s="13">
        <f t="shared" si="3"/>
        <v>1.1282503305420891E-3</v>
      </c>
      <c r="E36" s="13">
        <f t="shared" si="3"/>
        <v>2.2741295724988983E-3</v>
      </c>
      <c r="F36" s="13">
        <f>F35/$O35</f>
        <v>3.5257822829440283E-3</v>
      </c>
      <c r="G36" s="13">
        <f t="shared" si="3"/>
        <v>6.0467166152490086E-3</v>
      </c>
      <c r="H36" s="13">
        <f t="shared" si="3"/>
        <v>1.2146319964742178E-2</v>
      </c>
      <c r="I36" s="13">
        <f t="shared" si="3"/>
        <v>1.9532833847509916E-2</v>
      </c>
      <c r="J36" s="13">
        <f t="shared" si="3"/>
        <v>4.0634640810929927E-2</v>
      </c>
      <c r="K36" s="13">
        <f t="shared" si="3"/>
        <v>8.3895989422653153E-2</v>
      </c>
      <c r="L36" s="13">
        <f t="shared" si="3"/>
        <v>0.13263992948435435</v>
      </c>
      <c r="M36" s="13">
        <f t="shared" si="3"/>
        <v>0.35987659762009694</v>
      </c>
      <c r="N36" s="13">
        <f t="shared" si="3"/>
        <v>0.33165271044513001</v>
      </c>
      <c r="O36" s="13">
        <f t="shared" si="3"/>
        <v>1</v>
      </c>
    </row>
    <row r="38" spans="1:16" ht="12.75" customHeight="1" x14ac:dyDescent="0.2">
      <c r="A38" s="55" t="s">
        <v>18</v>
      </c>
      <c r="B38" s="3" t="s">
        <v>6</v>
      </c>
      <c r="C38" s="3">
        <v>2</v>
      </c>
      <c r="D38" s="37">
        <v>2</v>
      </c>
      <c r="E38" s="37">
        <v>10</v>
      </c>
      <c r="F38" s="37">
        <v>8</v>
      </c>
      <c r="G38" s="37">
        <v>26</v>
      </c>
      <c r="H38" s="37">
        <v>55</v>
      </c>
      <c r="I38" s="37">
        <v>138</v>
      </c>
      <c r="J38" s="37">
        <v>470</v>
      </c>
      <c r="K38" s="37">
        <v>1158</v>
      </c>
      <c r="L38" s="37">
        <v>1821</v>
      </c>
      <c r="M38" s="37">
        <v>3705</v>
      </c>
      <c r="N38" s="37">
        <v>2686</v>
      </c>
      <c r="O38" s="38">
        <v>10081</v>
      </c>
      <c r="P38" s="2"/>
    </row>
    <row r="39" spans="1:16" x14ac:dyDescent="0.2">
      <c r="A39" s="56"/>
      <c r="B39" s="3" t="s">
        <v>7</v>
      </c>
      <c r="C39" s="62">
        <v>0</v>
      </c>
      <c r="D39" s="58">
        <v>0</v>
      </c>
      <c r="E39" s="58">
        <v>0</v>
      </c>
      <c r="F39" s="58">
        <v>0</v>
      </c>
      <c r="G39" s="58">
        <v>0</v>
      </c>
      <c r="H39" s="58">
        <v>0</v>
      </c>
      <c r="I39" s="58">
        <v>0</v>
      </c>
      <c r="J39" s="39">
        <v>6</v>
      </c>
      <c r="K39" s="39">
        <v>68</v>
      </c>
      <c r="L39" s="39">
        <v>211</v>
      </c>
      <c r="M39" s="39">
        <v>1471</v>
      </c>
      <c r="N39" s="39">
        <v>1787</v>
      </c>
      <c r="O39" s="38">
        <v>3543</v>
      </c>
      <c r="P39" s="2"/>
    </row>
    <row r="40" spans="1:16" x14ac:dyDescent="0.2">
      <c r="A40" s="56"/>
      <c r="B40" s="3" t="s">
        <v>8</v>
      </c>
      <c r="C40" s="62">
        <v>0</v>
      </c>
      <c r="D40" s="47">
        <v>1</v>
      </c>
      <c r="E40" s="59">
        <v>0</v>
      </c>
      <c r="F40" s="59">
        <v>0</v>
      </c>
      <c r="G40" s="59">
        <v>0</v>
      </c>
      <c r="H40" s="59">
        <v>0</v>
      </c>
      <c r="I40" s="59">
        <v>0</v>
      </c>
      <c r="J40" s="37">
        <v>2</v>
      </c>
      <c r="K40" s="37">
        <v>46</v>
      </c>
      <c r="L40" s="37">
        <v>253</v>
      </c>
      <c r="M40" s="37">
        <v>1457</v>
      </c>
      <c r="N40" s="37">
        <v>1573</v>
      </c>
      <c r="O40" s="38">
        <v>3332</v>
      </c>
      <c r="P40" s="2"/>
    </row>
    <row r="41" spans="1:16" x14ac:dyDescent="0.2">
      <c r="A41" s="56"/>
      <c r="B41" s="3" t="s">
        <v>9</v>
      </c>
      <c r="C41" s="3">
        <v>3</v>
      </c>
      <c r="D41" s="39">
        <v>3</v>
      </c>
      <c r="E41" s="58">
        <v>0</v>
      </c>
      <c r="F41" s="46">
        <v>3</v>
      </c>
      <c r="G41" s="39">
        <v>9</v>
      </c>
      <c r="H41" s="39">
        <v>4</v>
      </c>
      <c r="I41" s="39">
        <v>1</v>
      </c>
      <c r="J41" s="39">
        <v>5</v>
      </c>
      <c r="K41" s="39">
        <v>29</v>
      </c>
      <c r="L41" s="39">
        <v>44</v>
      </c>
      <c r="M41" s="39">
        <v>242</v>
      </c>
      <c r="N41" s="39">
        <v>572</v>
      </c>
      <c r="O41" s="38">
        <v>915</v>
      </c>
      <c r="P41" s="2"/>
    </row>
    <row r="42" spans="1:16" ht="13.5" thickBot="1" x14ac:dyDescent="0.25">
      <c r="A42" s="56"/>
      <c r="B42" s="8" t="s">
        <v>14</v>
      </c>
      <c r="C42" s="63">
        <v>0</v>
      </c>
      <c r="D42" s="61">
        <v>0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43">
        <v>2</v>
      </c>
      <c r="K42" s="43">
        <v>4</v>
      </c>
      <c r="L42" s="43">
        <v>17</v>
      </c>
      <c r="M42" s="43">
        <v>124</v>
      </c>
      <c r="N42" s="43">
        <v>1090</v>
      </c>
      <c r="O42" s="42">
        <v>1237</v>
      </c>
      <c r="P42" s="2"/>
    </row>
    <row r="43" spans="1:16" ht="13.5" thickTop="1" x14ac:dyDescent="0.2">
      <c r="A43" s="56"/>
      <c r="B43" s="11" t="s">
        <v>27</v>
      </c>
      <c r="C43" s="11">
        <v>5</v>
      </c>
      <c r="D43" s="40">
        <v>6</v>
      </c>
      <c r="E43" s="40">
        <v>10</v>
      </c>
      <c r="F43" s="40">
        <v>11</v>
      </c>
      <c r="G43" s="40">
        <v>35</v>
      </c>
      <c r="H43" s="40">
        <v>59</v>
      </c>
      <c r="I43" s="40">
        <v>139</v>
      </c>
      <c r="J43" s="40">
        <v>485</v>
      </c>
      <c r="K43" s="40">
        <v>1305</v>
      </c>
      <c r="L43" s="40">
        <v>2346</v>
      </c>
      <c r="M43" s="40">
        <v>6999</v>
      </c>
      <c r="N43" s="40">
        <v>7708</v>
      </c>
      <c r="O43" s="40">
        <v>19108</v>
      </c>
      <c r="P43" s="2"/>
    </row>
    <row r="44" spans="1:16" x14ac:dyDescent="0.2">
      <c r="A44" s="57"/>
      <c r="B44" s="12" t="s">
        <v>28</v>
      </c>
      <c r="C44" s="13">
        <f>C43/$O43</f>
        <v>2.6167050450073267E-4</v>
      </c>
      <c r="D44" s="13">
        <f>D43/$O43</f>
        <v>3.1400460540087922E-4</v>
      </c>
      <c r="E44" s="13">
        <f t="shared" ref="E44:N44" si="4">E43/$O43</f>
        <v>5.2334100900146535E-4</v>
      </c>
      <c r="F44" s="13">
        <f>F43/$O43</f>
        <v>5.7567510990161189E-4</v>
      </c>
      <c r="G44" s="13">
        <f t="shared" si="4"/>
        <v>1.8316935315051287E-3</v>
      </c>
      <c r="H44" s="13">
        <f t="shared" si="4"/>
        <v>3.0877119531086458E-3</v>
      </c>
      <c r="I44" s="13">
        <f t="shared" si="4"/>
        <v>7.2744400251203685E-3</v>
      </c>
      <c r="J44" s="13">
        <f t="shared" si="4"/>
        <v>2.538203893657107E-2</v>
      </c>
      <c r="K44" s="13">
        <f t="shared" si="4"/>
        <v>6.8296001674691229E-2</v>
      </c>
      <c r="L44" s="13">
        <f t="shared" si="4"/>
        <v>0.12277580071174377</v>
      </c>
      <c r="M44" s="13">
        <f t="shared" si="4"/>
        <v>0.36628637220012561</v>
      </c>
      <c r="N44" s="13">
        <f t="shared" si="4"/>
        <v>0.40339124973832952</v>
      </c>
      <c r="O44" s="13">
        <f>O43/$O43</f>
        <v>1</v>
      </c>
    </row>
    <row r="46" spans="1:16" ht="12.75" customHeight="1" x14ac:dyDescent="0.2">
      <c r="A46" s="55" t="s">
        <v>20</v>
      </c>
      <c r="B46" s="3" t="s">
        <v>6</v>
      </c>
      <c r="C46" s="37">
        <v>34</v>
      </c>
      <c r="D46" s="37">
        <v>12</v>
      </c>
      <c r="E46" s="37">
        <v>24</v>
      </c>
      <c r="F46" s="37">
        <v>198</v>
      </c>
      <c r="G46" s="37">
        <v>570</v>
      </c>
      <c r="H46" s="37">
        <v>895</v>
      </c>
      <c r="I46" s="37">
        <v>1129</v>
      </c>
      <c r="J46" s="37">
        <v>1255</v>
      </c>
      <c r="K46" s="37">
        <v>1564</v>
      </c>
      <c r="L46" s="37">
        <v>1848</v>
      </c>
      <c r="M46" s="37">
        <v>2350</v>
      </c>
      <c r="N46" s="37">
        <v>1578</v>
      </c>
      <c r="O46" s="38">
        <v>11457</v>
      </c>
    </row>
    <row r="47" spans="1:16" x14ac:dyDescent="0.2">
      <c r="A47" s="56"/>
      <c r="B47" s="3" t="s">
        <v>7</v>
      </c>
      <c r="C47" s="58">
        <v>0</v>
      </c>
      <c r="D47" s="58">
        <v>0</v>
      </c>
      <c r="E47" s="58">
        <v>0</v>
      </c>
      <c r="F47" s="58">
        <v>0</v>
      </c>
      <c r="G47" s="39">
        <v>2</v>
      </c>
      <c r="H47" s="39">
        <v>36</v>
      </c>
      <c r="I47" s="39">
        <v>46</v>
      </c>
      <c r="J47" s="39">
        <v>64</v>
      </c>
      <c r="K47" s="39">
        <v>155</v>
      </c>
      <c r="L47" s="39">
        <v>405</v>
      </c>
      <c r="M47" s="39">
        <v>1139</v>
      </c>
      <c r="N47" s="39">
        <v>870</v>
      </c>
      <c r="O47" s="38">
        <v>2717</v>
      </c>
    </row>
    <row r="48" spans="1:16" x14ac:dyDescent="0.2">
      <c r="A48" s="56"/>
      <c r="B48" s="3" t="s">
        <v>8</v>
      </c>
      <c r="C48" s="59">
        <v>0</v>
      </c>
      <c r="D48" s="59">
        <v>0</v>
      </c>
      <c r="E48" s="59">
        <v>0</v>
      </c>
      <c r="F48" s="59">
        <v>0</v>
      </c>
      <c r="G48" s="47">
        <v>1</v>
      </c>
      <c r="H48" s="37">
        <v>39</v>
      </c>
      <c r="I48" s="37">
        <v>44</v>
      </c>
      <c r="J48" s="37">
        <v>88</v>
      </c>
      <c r="K48" s="37">
        <v>205</v>
      </c>
      <c r="L48" s="37">
        <v>635</v>
      </c>
      <c r="M48" s="37">
        <v>1226</v>
      </c>
      <c r="N48" s="37">
        <v>777</v>
      </c>
      <c r="O48" s="38">
        <v>3015</v>
      </c>
    </row>
    <row r="49" spans="1:15" x14ac:dyDescent="0.2">
      <c r="A49" s="56"/>
      <c r="B49" s="28" t="s">
        <v>9</v>
      </c>
      <c r="C49" s="39">
        <v>2</v>
      </c>
      <c r="D49" s="58">
        <v>0</v>
      </c>
      <c r="E49" s="58">
        <v>0</v>
      </c>
      <c r="F49" s="58">
        <v>0</v>
      </c>
      <c r="G49" s="46">
        <v>2</v>
      </c>
      <c r="H49" s="46">
        <v>3</v>
      </c>
      <c r="I49" s="39">
        <v>1</v>
      </c>
      <c r="J49" s="39">
        <v>5</v>
      </c>
      <c r="K49" s="39">
        <v>13</v>
      </c>
      <c r="L49" s="39">
        <v>10</v>
      </c>
      <c r="M49" s="39">
        <v>61</v>
      </c>
      <c r="N49" s="39">
        <v>268</v>
      </c>
      <c r="O49" s="38">
        <v>365</v>
      </c>
    </row>
    <row r="50" spans="1:15" ht="13.5" thickBot="1" x14ac:dyDescent="0.25">
      <c r="A50" s="56"/>
      <c r="B50" s="8" t="s">
        <v>14</v>
      </c>
      <c r="C50" s="61">
        <v>0</v>
      </c>
      <c r="D50" s="61">
        <v>0</v>
      </c>
      <c r="E50" s="61">
        <v>0</v>
      </c>
      <c r="F50" s="43">
        <v>5</v>
      </c>
      <c r="G50" s="43">
        <v>4</v>
      </c>
      <c r="H50" s="43">
        <v>13</v>
      </c>
      <c r="I50" s="43">
        <v>13</v>
      </c>
      <c r="J50" s="43">
        <v>11</v>
      </c>
      <c r="K50" s="43">
        <v>17</v>
      </c>
      <c r="L50" s="43">
        <v>32</v>
      </c>
      <c r="M50" s="43">
        <v>124</v>
      </c>
      <c r="N50" s="43">
        <v>439</v>
      </c>
      <c r="O50" s="42">
        <v>658</v>
      </c>
    </row>
    <row r="51" spans="1:15" ht="13.5" thickTop="1" x14ac:dyDescent="0.2">
      <c r="A51" s="56"/>
      <c r="B51" s="11" t="s">
        <v>27</v>
      </c>
      <c r="C51" s="40">
        <v>36</v>
      </c>
      <c r="D51" s="40">
        <v>12</v>
      </c>
      <c r="E51" s="40">
        <v>24</v>
      </c>
      <c r="F51" s="40">
        <v>203</v>
      </c>
      <c r="G51" s="40">
        <v>579</v>
      </c>
      <c r="H51" s="40">
        <v>986</v>
      </c>
      <c r="I51" s="40">
        <v>1233</v>
      </c>
      <c r="J51" s="40">
        <v>1423</v>
      </c>
      <c r="K51" s="40">
        <v>1954</v>
      </c>
      <c r="L51" s="40">
        <v>2930</v>
      </c>
      <c r="M51" s="40">
        <v>4900</v>
      </c>
      <c r="N51" s="40">
        <v>3932</v>
      </c>
      <c r="O51" s="40">
        <v>18212</v>
      </c>
    </row>
    <row r="52" spans="1:15" x14ac:dyDescent="0.2">
      <c r="A52" s="57"/>
      <c r="B52" s="12" t="s">
        <v>28</v>
      </c>
      <c r="C52" s="13">
        <f t="shared" ref="C52:O52" si="5">C51/$O51</f>
        <v>1.976718647045904E-3</v>
      </c>
      <c r="D52" s="13">
        <f t="shared" si="5"/>
        <v>6.5890621568196796E-4</v>
      </c>
      <c r="E52" s="13">
        <f t="shared" si="5"/>
        <v>1.3178124313639359E-3</v>
      </c>
      <c r="F52" s="13">
        <f>F51/$O51</f>
        <v>1.1146496815286623E-2</v>
      </c>
      <c r="G52" s="13">
        <f t="shared" si="5"/>
        <v>3.1792224906654953E-2</v>
      </c>
      <c r="H52" s="13">
        <f t="shared" si="5"/>
        <v>5.4140127388535034E-2</v>
      </c>
      <c r="I52" s="13">
        <f t="shared" si="5"/>
        <v>6.77026136613222E-2</v>
      </c>
      <c r="J52" s="13">
        <f t="shared" si="5"/>
        <v>7.8135295409620026E-2</v>
      </c>
      <c r="K52" s="13">
        <f t="shared" si="5"/>
        <v>0.10729189545354711</v>
      </c>
      <c r="L52" s="13">
        <f t="shared" si="5"/>
        <v>0.16088293432901385</v>
      </c>
      <c r="M52" s="13">
        <f t="shared" si="5"/>
        <v>0.26905337140347024</v>
      </c>
      <c r="N52" s="13">
        <f t="shared" si="5"/>
        <v>0.21590160333845815</v>
      </c>
      <c r="O52" s="13">
        <f t="shared" si="5"/>
        <v>1</v>
      </c>
    </row>
    <row r="54" spans="1:15" ht="12.75" customHeight="1" x14ac:dyDescent="0.2">
      <c r="A54" s="55" t="s">
        <v>21</v>
      </c>
      <c r="B54" s="3" t="s">
        <v>6</v>
      </c>
      <c r="C54" s="37">
        <v>231</v>
      </c>
      <c r="D54" s="37">
        <v>90</v>
      </c>
      <c r="E54" s="37">
        <v>106</v>
      </c>
      <c r="F54" s="37">
        <v>245</v>
      </c>
      <c r="G54" s="37">
        <v>392</v>
      </c>
      <c r="H54" s="37">
        <v>926</v>
      </c>
      <c r="I54" s="37">
        <v>1222</v>
      </c>
      <c r="J54" s="37">
        <v>1855</v>
      </c>
      <c r="K54" s="37">
        <v>2150</v>
      </c>
      <c r="L54" s="37">
        <v>2408</v>
      </c>
      <c r="M54" s="37">
        <v>2982</v>
      </c>
      <c r="N54" s="37">
        <v>1937</v>
      </c>
      <c r="O54" s="38">
        <v>14544</v>
      </c>
    </row>
    <row r="55" spans="1:15" x14ac:dyDescent="0.2">
      <c r="A55" s="56"/>
      <c r="B55" s="3" t="s">
        <v>7</v>
      </c>
      <c r="C55" s="46">
        <v>1</v>
      </c>
      <c r="D55" s="46">
        <v>5</v>
      </c>
      <c r="E55" s="39">
        <v>2</v>
      </c>
      <c r="F55" s="39">
        <v>6</v>
      </c>
      <c r="G55" s="39">
        <v>36</v>
      </c>
      <c r="H55" s="39">
        <v>85</v>
      </c>
      <c r="I55" s="39">
        <v>137</v>
      </c>
      <c r="J55" s="39">
        <v>285</v>
      </c>
      <c r="K55" s="39">
        <v>464</v>
      </c>
      <c r="L55" s="39">
        <v>1044</v>
      </c>
      <c r="M55" s="39">
        <v>1729</v>
      </c>
      <c r="N55" s="39">
        <v>1087</v>
      </c>
      <c r="O55" s="38">
        <v>4881</v>
      </c>
    </row>
    <row r="56" spans="1:15" x14ac:dyDescent="0.2">
      <c r="A56" s="56"/>
      <c r="B56" s="3" t="s">
        <v>8</v>
      </c>
      <c r="C56" s="59">
        <v>0</v>
      </c>
      <c r="D56" s="47">
        <v>1</v>
      </c>
      <c r="E56" s="37">
        <v>1</v>
      </c>
      <c r="F56" s="37">
        <v>1</v>
      </c>
      <c r="G56" s="37">
        <v>11</v>
      </c>
      <c r="H56" s="37">
        <v>47</v>
      </c>
      <c r="I56" s="37">
        <v>44</v>
      </c>
      <c r="J56" s="37">
        <v>97</v>
      </c>
      <c r="K56" s="37">
        <v>574</v>
      </c>
      <c r="L56" s="37">
        <v>820</v>
      </c>
      <c r="M56" s="37">
        <v>1445</v>
      </c>
      <c r="N56" s="37">
        <v>897</v>
      </c>
      <c r="O56" s="38">
        <v>3938</v>
      </c>
    </row>
    <row r="57" spans="1:15" x14ac:dyDescent="0.2">
      <c r="A57" s="56"/>
      <c r="B57" s="3" t="s">
        <v>9</v>
      </c>
      <c r="C57" s="39">
        <v>7</v>
      </c>
      <c r="D57" s="39">
        <v>5</v>
      </c>
      <c r="E57" s="39">
        <v>2</v>
      </c>
      <c r="F57" s="39">
        <v>3</v>
      </c>
      <c r="G57" s="39">
        <v>6</v>
      </c>
      <c r="H57" s="39">
        <v>4</v>
      </c>
      <c r="I57" s="39">
        <v>14</v>
      </c>
      <c r="J57" s="39">
        <v>3</v>
      </c>
      <c r="K57" s="39">
        <v>6</v>
      </c>
      <c r="L57" s="39">
        <v>24</v>
      </c>
      <c r="M57" s="39">
        <v>141</v>
      </c>
      <c r="N57" s="39">
        <v>368</v>
      </c>
      <c r="O57" s="38">
        <v>583</v>
      </c>
    </row>
    <row r="58" spans="1:15" ht="13.5" thickBot="1" x14ac:dyDescent="0.25">
      <c r="A58" s="56"/>
      <c r="B58" s="8" t="s">
        <v>14</v>
      </c>
      <c r="C58" s="43">
        <v>2</v>
      </c>
      <c r="D58" s="61">
        <v>0</v>
      </c>
      <c r="E58" s="61">
        <v>0</v>
      </c>
      <c r="F58" s="43">
        <v>1</v>
      </c>
      <c r="G58" s="43">
        <v>2</v>
      </c>
      <c r="H58" s="43">
        <v>3</v>
      </c>
      <c r="I58" s="43">
        <v>5</v>
      </c>
      <c r="J58" s="43">
        <v>9</v>
      </c>
      <c r="K58" s="43">
        <v>14</v>
      </c>
      <c r="L58" s="43">
        <v>34</v>
      </c>
      <c r="M58" s="43">
        <v>99</v>
      </c>
      <c r="N58" s="43">
        <v>647</v>
      </c>
      <c r="O58" s="42">
        <v>816</v>
      </c>
    </row>
    <row r="59" spans="1:15" ht="13.5" thickTop="1" x14ac:dyDescent="0.2">
      <c r="A59" s="56"/>
      <c r="B59" s="11" t="s">
        <v>27</v>
      </c>
      <c r="C59" s="40">
        <v>241</v>
      </c>
      <c r="D59" s="40">
        <v>101</v>
      </c>
      <c r="E59" s="40">
        <v>111</v>
      </c>
      <c r="F59" s="40">
        <v>256</v>
      </c>
      <c r="G59" s="40">
        <v>447</v>
      </c>
      <c r="H59" s="40">
        <v>1065</v>
      </c>
      <c r="I59" s="40">
        <v>1422</v>
      </c>
      <c r="J59" s="40">
        <v>2249</v>
      </c>
      <c r="K59" s="40">
        <v>3208</v>
      </c>
      <c r="L59" s="40">
        <v>4330</v>
      </c>
      <c r="M59" s="40">
        <v>6396</v>
      </c>
      <c r="N59" s="40">
        <v>4936</v>
      </c>
      <c r="O59" s="40">
        <v>24762</v>
      </c>
    </row>
    <row r="60" spans="1:15" x14ac:dyDescent="0.2">
      <c r="A60" s="57"/>
      <c r="B60" s="12" t="s">
        <v>28</v>
      </c>
      <c r="C60" s="13">
        <f t="shared" ref="C60:O60" si="6">C59/$O59</f>
        <v>9.7326548744043288E-3</v>
      </c>
      <c r="D60" s="13">
        <f t="shared" si="6"/>
        <v>4.0788304660366688E-3</v>
      </c>
      <c r="E60" s="13">
        <f t="shared" si="6"/>
        <v>4.4826750666343588E-3</v>
      </c>
      <c r="F60" s="13">
        <f>F59/$O59</f>
        <v>1.0338421775300864E-2</v>
      </c>
      <c r="G60" s="13">
        <f t="shared" si="6"/>
        <v>1.8051853646716742E-2</v>
      </c>
      <c r="H60" s="13">
        <f t="shared" si="6"/>
        <v>4.3009449963653988E-2</v>
      </c>
      <c r="I60" s="13">
        <f t="shared" si="6"/>
        <v>5.742670220499152E-2</v>
      </c>
      <c r="J60" s="13">
        <f t="shared" si="6"/>
        <v>9.0824650674420485E-2</v>
      </c>
      <c r="K60" s="13">
        <f t="shared" si="6"/>
        <v>0.12955334787173894</v>
      </c>
      <c r="L60" s="13">
        <f t="shared" si="6"/>
        <v>0.17486471205879978</v>
      </c>
      <c r="M60" s="13">
        <f t="shared" si="6"/>
        <v>0.25829900654228255</v>
      </c>
      <c r="N60" s="13">
        <f t="shared" si="6"/>
        <v>0.19933769485501979</v>
      </c>
      <c r="O60" s="13">
        <f t="shared" si="6"/>
        <v>1</v>
      </c>
    </row>
    <row r="62" spans="1:15" x14ac:dyDescent="0.2">
      <c r="A62" s="55" t="s">
        <v>22</v>
      </c>
      <c r="B62" s="3" t="s">
        <v>6</v>
      </c>
      <c r="C62" s="37">
        <v>24</v>
      </c>
      <c r="D62" s="37">
        <v>4</v>
      </c>
      <c r="E62" s="37">
        <v>10</v>
      </c>
      <c r="F62" s="37">
        <v>40</v>
      </c>
      <c r="G62" s="37">
        <v>40</v>
      </c>
      <c r="H62" s="37">
        <v>153</v>
      </c>
      <c r="I62" s="37">
        <v>282</v>
      </c>
      <c r="J62" s="37">
        <v>517</v>
      </c>
      <c r="K62" s="37">
        <v>904</v>
      </c>
      <c r="L62" s="37">
        <v>1574</v>
      </c>
      <c r="M62" s="37">
        <v>2615</v>
      </c>
      <c r="N62" s="37">
        <v>1472</v>
      </c>
      <c r="O62" s="38">
        <v>7635</v>
      </c>
    </row>
    <row r="63" spans="1:15" x14ac:dyDescent="0.2">
      <c r="A63" s="56"/>
      <c r="B63" s="3" t="s">
        <v>7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39">
        <v>47</v>
      </c>
      <c r="L63" s="39">
        <v>179</v>
      </c>
      <c r="M63" s="39">
        <v>505</v>
      </c>
      <c r="N63" s="39">
        <v>704</v>
      </c>
      <c r="O63" s="38">
        <v>1435</v>
      </c>
    </row>
    <row r="64" spans="1:15" x14ac:dyDescent="0.2">
      <c r="A64" s="56"/>
      <c r="B64" s="3" t="s">
        <v>8</v>
      </c>
      <c r="C64" s="59">
        <v>0</v>
      </c>
      <c r="D64" s="59">
        <v>0</v>
      </c>
      <c r="E64" s="59">
        <v>0</v>
      </c>
      <c r="F64" s="47">
        <v>1</v>
      </c>
      <c r="G64" s="59">
        <v>0</v>
      </c>
      <c r="H64" s="59">
        <v>0</v>
      </c>
      <c r="I64" s="59">
        <v>0</v>
      </c>
      <c r="J64" s="59">
        <v>0</v>
      </c>
      <c r="K64" s="37">
        <v>42</v>
      </c>
      <c r="L64" s="37">
        <v>287</v>
      </c>
      <c r="M64" s="37">
        <v>1006</v>
      </c>
      <c r="N64" s="37">
        <v>790</v>
      </c>
      <c r="O64" s="38">
        <v>2126</v>
      </c>
    </row>
    <row r="65" spans="1:15" x14ac:dyDescent="0.2">
      <c r="A65" s="56"/>
      <c r="B65" s="3" t="s">
        <v>9</v>
      </c>
      <c r="C65" s="39">
        <v>18</v>
      </c>
      <c r="D65" s="39">
        <v>3</v>
      </c>
      <c r="E65" s="39">
        <v>3</v>
      </c>
      <c r="F65" s="39">
        <v>7</v>
      </c>
      <c r="G65" s="39">
        <v>6</v>
      </c>
      <c r="H65" s="39">
        <v>18</v>
      </c>
      <c r="I65" s="39">
        <v>16</v>
      </c>
      <c r="J65" s="39">
        <v>32</v>
      </c>
      <c r="K65" s="39">
        <v>54</v>
      </c>
      <c r="L65" s="39">
        <v>61</v>
      </c>
      <c r="M65" s="39">
        <v>256</v>
      </c>
      <c r="N65" s="39">
        <v>345</v>
      </c>
      <c r="O65" s="38">
        <v>819</v>
      </c>
    </row>
    <row r="66" spans="1:15" ht="13.5" thickBot="1" x14ac:dyDescent="0.25">
      <c r="A66" s="56"/>
      <c r="B66" s="8" t="s">
        <v>14</v>
      </c>
      <c r="C66" s="61">
        <v>0</v>
      </c>
      <c r="D66" s="61">
        <v>0</v>
      </c>
      <c r="E66" s="48">
        <v>1</v>
      </c>
      <c r="F66" s="61">
        <v>0</v>
      </c>
      <c r="G66" s="43">
        <v>1</v>
      </c>
      <c r="H66" s="43">
        <v>2</v>
      </c>
      <c r="I66" s="43">
        <v>6</v>
      </c>
      <c r="J66" s="43">
        <v>7</v>
      </c>
      <c r="K66" s="43">
        <v>15</v>
      </c>
      <c r="L66" s="43">
        <v>28</v>
      </c>
      <c r="M66" s="43">
        <v>96</v>
      </c>
      <c r="N66" s="43">
        <v>338</v>
      </c>
      <c r="O66" s="42">
        <v>494</v>
      </c>
    </row>
    <row r="67" spans="1:15" ht="13.5" thickTop="1" x14ac:dyDescent="0.2">
      <c r="A67" s="56"/>
      <c r="B67" s="11" t="s">
        <v>27</v>
      </c>
      <c r="C67" s="40">
        <v>42</v>
      </c>
      <c r="D67" s="40">
        <v>7</v>
      </c>
      <c r="E67" s="40">
        <v>14</v>
      </c>
      <c r="F67" s="40">
        <v>48</v>
      </c>
      <c r="G67" s="40">
        <v>47</v>
      </c>
      <c r="H67" s="40">
        <v>173</v>
      </c>
      <c r="I67" s="40">
        <v>304</v>
      </c>
      <c r="J67" s="40">
        <v>556</v>
      </c>
      <c r="K67" s="40">
        <v>1062</v>
      </c>
      <c r="L67" s="40">
        <v>2129</v>
      </c>
      <c r="M67" s="40">
        <v>4478</v>
      </c>
      <c r="N67" s="40">
        <v>3649</v>
      </c>
      <c r="O67" s="40">
        <v>12509</v>
      </c>
    </row>
    <row r="68" spans="1:15" x14ac:dyDescent="0.2">
      <c r="A68" s="57"/>
      <c r="B68" s="12" t="s">
        <v>28</v>
      </c>
      <c r="C68" s="13">
        <f t="shared" ref="C68:O68" si="7">C67/$O67</f>
        <v>3.3575825405707891E-3</v>
      </c>
      <c r="D68" s="13">
        <f t="shared" si="7"/>
        <v>5.5959709009513155E-4</v>
      </c>
      <c r="E68" s="13">
        <f t="shared" si="7"/>
        <v>1.1191941801902631E-3</v>
      </c>
      <c r="F68" s="13">
        <f>F67/$O67</f>
        <v>3.8372371892237589E-3</v>
      </c>
      <c r="G68" s="13">
        <f t="shared" si="7"/>
        <v>3.7572947477815971E-3</v>
      </c>
      <c r="H68" s="13">
        <f t="shared" si="7"/>
        <v>1.3830042369493964E-2</v>
      </c>
      <c r="I68" s="13">
        <f t="shared" si="7"/>
        <v>2.430250219841714E-2</v>
      </c>
      <c r="J68" s="13">
        <f t="shared" si="7"/>
        <v>4.4447997441841872E-2</v>
      </c>
      <c r="K68" s="13">
        <f t="shared" si="7"/>
        <v>8.4898872811575668E-2</v>
      </c>
      <c r="L68" s="13">
        <f t="shared" si="7"/>
        <v>0.17019745783036214</v>
      </c>
      <c r="M68" s="13">
        <f t="shared" si="7"/>
        <v>0.35798225277799983</v>
      </c>
      <c r="N68" s="13">
        <f t="shared" si="7"/>
        <v>0.29170996882244782</v>
      </c>
      <c r="O68" s="13">
        <f t="shared" si="7"/>
        <v>1</v>
      </c>
    </row>
    <row r="71" spans="1:15" x14ac:dyDescent="0.2">
      <c r="A71" s="49" t="s">
        <v>41</v>
      </c>
    </row>
    <row r="72" spans="1:15" x14ac:dyDescent="0.2">
      <c r="A72" s="36" t="s">
        <v>35</v>
      </c>
    </row>
  </sheetData>
  <mergeCells count="8">
    <mergeCell ref="A22:A28"/>
    <mergeCell ref="A14:A20"/>
    <mergeCell ref="A7:A12"/>
    <mergeCell ref="A62:A68"/>
    <mergeCell ref="A54:A60"/>
    <mergeCell ref="A46:A52"/>
    <mergeCell ref="A38:A44"/>
    <mergeCell ref="A30:A36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7EE77A-8166-4677-B253-2DF06E7E1933}"/>
</file>

<file path=customXml/itemProps2.xml><?xml version="1.0" encoding="utf-8"?>
<ds:datastoreItem xmlns:ds="http://schemas.openxmlformats.org/officeDocument/2006/customXml" ds:itemID="{2D9A2FC7-00F1-4277-AC69-6C227F8E8BE8}"/>
</file>

<file path=customXml/itemProps3.xml><?xml version="1.0" encoding="utf-8"?>
<ds:datastoreItem xmlns:ds="http://schemas.openxmlformats.org/officeDocument/2006/customXml" ds:itemID="{EC2FF1CB-288C-4A68-80C5-1321ADDE4A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Napoli SICID</vt:lpstr>
      <vt:lpstr>Variazione pendenti SICID</vt:lpstr>
      <vt:lpstr>Strat pendenti Napoli SICID</vt:lpstr>
      <vt:lpstr>'Flussi Napoli SICID'!Area_stampa</vt:lpstr>
      <vt:lpstr>'Strat pendenti Napoli SICID'!Area_stampa</vt:lpstr>
      <vt:lpstr>'Variazione pendenti SICID'!Area_stampa</vt:lpstr>
      <vt:lpstr>'Flussi Napoli SICID'!Titoli_stampa</vt:lpstr>
      <vt:lpstr>'Strat pendenti Napoli SICID'!Titoli_stampa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2025-09-30T10:08:34Z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