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99" documentId="13_ncr:1_{350F2DB6-D297-4AFE-BD15-03F49A063428}" xr6:coauthVersionLast="47" xr6:coauthVersionMax="47" xr10:uidLastSave="{3CCA3DE1-B271-4436-AF38-9B504CD22CB8}"/>
  <bookViews>
    <workbookView xWindow="-120" yWindow="-120" windowWidth="29040" windowHeight="15720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SICID'!$A$1:$F$68</definedName>
    <definedName name="_xlnm.Print_Area" localSheetId="2">'Stratigrafia pendenti SICID'!$A$1:$O$64</definedName>
    <definedName name="_xlnm.Print_Area" localSheetId="1">'Variazione pendenti SICID'!$A$1:$G$17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67" i="6" l="1"/>
  <c r="G58" i="6"/>
  <c r="G49" i="6"/>
  <c r="G40" i="6"/>
  <c r="G31" i="6"/>
  <c r="G22" i="6"/>
  <c r="G13" i="6"/>
  <c r="F13" i="7" l="1"/>
  <c r="F12" i="7"/>
  <c r="F11" i="7"/>
  <c r="F10" i="7"/>
  <c r="E67" i="6" l="1"/>
  <c r="C67" i="6"/>
  <c r="E31" i="6"/>
  <c r="C31" i="6"/>
  <c r="E22" i="6"/>
  <c r="C22" i="6"/>
  <c r="F9" i="7" l="1"/>
  <c r="F8" i="7"/>
  <c r="F7" i="7"/>
  <c r="E13" i="6" l="1"/>
  <c r="C13" i="6"/>
  <c r="C40" i="6" l="1"/>
  <c r="E49" i="6"/>
  <c r="C58" i="6"/>
  <c r="E40" i="6"/>
  <c r="C49" i="6"/>
  <c r="E58" i="6"/>
</calcChain>
</file>

<file path=xl/sharedStrings.xml><?xml version="1.0" encoding="utf-8"?>
<sst xmlns="http://schemas.openxmlformats.org/spreadsheetml/2006/main" count="168" uniqueCount="38">
  <si>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</si>
  <si>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</si>
  <si>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</si>
  <si>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</si>
  <si>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</si>
  <si>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</si>
  <si>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</si>
  <si>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</si>
  <si>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</si>
  <si>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</si>
  <si>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</si>
  <si>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</si>
  <si>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</si>
  <si>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</si>
  <si>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</si>
  <si>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Palermo</t>
  </si>
  <si>
    <t>Corte d'Appello di Palermo</t>
  </si>
  <si>
    <t>Tribunale Ordinario di Palermo</t>
  </si>
  <si>
    <t>Tribunale Ordinario di Termini Imerese</t>
  </si>
  <si>
    <t>Tribunale Ordinario di Trapani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</si>
  <si>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</si>
  <si>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</si>
  <si>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</si>
  <si>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</si>
  <si>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</si>
  <si>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</si>
  <si>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</si>
  <si>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Fino al 2014</t>
  </si>
  <si>
    <t>Pendenti al 31/12/2022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</si>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</sst>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showGridLines="0" tabSelected="1" topLeftCell="A35" zoomScaleNormal="100" workbookViewId="0">
      <selection activeCell="A70" sqref="A70"/>
    </sheetView>
  </sheetViews>
  <sheetFormatPr defaultColWidth="9.140625" defaultRowHeight="12.75" x14ac:dyDescent="0.2"/>
  <cols>
    <col min="1" max="1" width="19.42578125" style="11" customWidth="1"/>
    <col min="2" max="2" width="30.71093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8.7109375" style="1" customWidth="1"/>
    <col min="15" max="16384" width="9.140625" style="1"/>
  </cols>
  <sheetData>
    <row r="1" spans="1:16" ht="15.75" x14ac:dyDescent="0.25">
      <c r="A1" s="7" t="s">
        <v>15</v>
      </c>
    </row>
    <row r="2" spans="1:16" ht="15" x14ac:dyDescent="0.25">
      <c r="A2" s="8" t="s">
        <v>6</v>
      </c>
    </row>
    <row r="3" spans="1:16" x14ac:dyDescent="0.2">
      <c r="A3" s="11" t="s">
        <v>24</v>
      </c>
    </row>
    <row r="4" spans="1:16" ht="15" x14ac:dyDescent="0.25">
      <c r="A4" s="43" t="s">
        <v>32</v>
      </c>
      <c r="C4"/>
      <c r="D4"/>
      <c r="E4"/>
      <c r="F4"/>
      <c r="G4"/>
      <c r="H4"/>
    </row>
    <row r="5" spans="1:16" x14ac:dyDescent="0.2">
      <c r="E5" s="33"/>
      <c r="F5" s="33"/>
    </row>
    <row r="6" spans="1:16" ht="38.25" x14ac:dyDescent="0.2">
      <c r="A6" s="5" t="s">
        <v>1</v>
      </c>
      <c r="B6" s="5" t="s">
        <v>11</v>
      </c>
      <c r="C6" s="6" t="s">
        <v>25</v>
      </c>
      <c r="D6" s="6" t="s">
        <v>26</v>
      </c>
      <c r="E6" s="6" t="s">
        <v>29</v>
      </c>
      <c r="F6" s="6" t="s">
        <v>30</v>
      </c>
      <c r="G6" s="6" t="s">
        <v>33</v>
      </c>
      <c r="H6" s="6" t="s">
        <v>34</v>
      </c>
    </row>
    <row r="7" spans="1:16" x14ac:dyDescent="0.2">
      <c r="A7" s="53" t="s">
        <v>16</v>
      </c>
      <c r="B7" s="3" t="s">
        <v>20</v>
      </c>
      <c r="C7" s="4">
        <v>2331</v>
      </c>
      <c r="D7" s="4">
        <v>2520</v>
      </c>
      <c r="E7" s="4">
        <v>2231</v>
      </c>
      <c r="F7" s="4">
        <v>2511</v>
      </c>
      <c r="G7" s="4">
        <v>1299</v>
      </c>
      <c r="H7" s="4">
        <v>1388</v>
      </c>
      <c r="L7" s="2"/>
      <c r="M7" s="2"/>
      <c r="N7" s="2"/>
      <c r="O7" s="2"/>
      <c r="P7" s="2"/>
    </row>
    <row r="8" spans="1:16" x14ac:dyDescent="0.2">
      <c r="A8" s="53"/>
      <c r="B8" s="3" t="s">
        <v>21</v>
      </c>
      <c r="C8" s="4">
        <v>681</v>
      </c>
      <c r="D8" s="4">
        <v>576</v>
      </c>
      <c r="E8" s="4">
        <v>804</v>
      </c>
      <c r="F8" s="4">
        <v>588</v>
      </c>
      <c r="G8" s="4">
        <v>312</v>
      </c>
      <c r="H8" s="4">
        <v>422</v>
      </c>
      <c r="L8" s="2"/>
      <c r="M8" s="2"/>
      <c r="N8" s="2"/>
      <c r="O8" s="2"/>
      <c r="P8" s="2"/>
    </row>
    <row r="9" spans="1:16" x14ac:dyDescent="0.2">
      <c r="A9" s="53"/>
      <c r="B9" s="3" t="s">
        <v>22</v>
      </c>
      <c r="C9" s="4">
        <v>692</v>
      </c>
      <c r="D9" s="4">
        <v>810</v>
      </c>
      <c r="E9" s="4">
        <v>754</v>
      </c>
      <c r="F9" s="4">
        <v>544</v>
      </c>
      <c r="G9" s="4">
        <v>329</v>
      </c>
      <c r="H9" s="4">
        <v>403</v>
      </c>
      <c r="L9" s="2"/>
      <c r="M9" s="2"/>
      <c r="N9" s="2"/>
      <c r="O9" s="2"/>
      <c r="P9" s="2"/>
    </row>
    <row r="10" spans="1:16" ht="13.5" thickBot="1" x14ac:dyDescent="0.25">
      <c r="A10" s="53"/>
      <c r="B10" s="9" t="s">
        <v>23</v>
      </c>
      <c r="C10" s="9">
        <v>499</v>
      </c>
      <c r="D10" s="10">
        <v>574</v>
      </c>
      <c r="E10" s="10">
        <v>508</v>
      </c>
      <c r="F10" s="10">
        <v>506</v>
      </c>
      <c r="G10" s="10">
        <v>304</v>
      </c>
      <c r="H10" s="10">
        <v>241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3"/>
      <c r="B11" s="13" t="s">
        <v>5</v>
      </c>
      <c r="C11" s="14">
        <v>4203</v>
      </c>
      <c r="D11" s="14">
        <v>4480</v>
      </c>
      <c r="E11" s="14">
        <v>4297</v>
      </c>
      <c r="F11" s="14">
        <v>4149</v>
      </c>
      <c r="G11" s="14">
        <v>2244</v>
      </c>
      <c r="H11" s="14">
        <v>2454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9</v>
      </c>
      <c r="C13" s="51">
        <f>D11/C11</f>
        <v>1.0659053057339996</v>
      </c>
      <c r="D13" s="52"/>
      <c r="E13" s="51">
        <f>F11/E11</f>
        <v>0.9655573656039097</v>
      </c>
      <c r="F13" s="52"/>
      <c r="G13" s="51">
        <f>H11/G11</f>
        <v>1.0935828877005347</v>
      </c>
      <c r="H13" s="52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3" t="s">
        <v>2</v>
      </c>
      <c r="B15" s="3" t="s">
        <v>20</v>
      </c>
      <c r="C15" s="4">
        <v>1950</v>
      </c>
      <c r="D15" s="4">
        <v>2557</v>
      </c>
      <c r="E15" s="4">
        <v>1659</v>
      </c>
      <c r="F15" s="4">
        <v>2082</v>
      </c>
      <c r="G15" s="4">
        <v>871</v>
      </c>
      <c r="H15" s="4">
        <v>979</v>
      </c>
      <c r="L15" s="2"/>
      <c r="M15" s="2"/>
      <c r="N15" s="2"/>
      <c r="O15" s="2"/>
      <c r="P15" s="2"/>
    </row>
    <row r="16" spans="1:16" x14ac:dyDescent="0.2">
      <c r="A16" s="53" t="s">
        <v>2</v>
      </c>
      <c r="B16" s="3" t="s">
        <v>21</v>
      </c>
      <c r="C16" s="4">
        <v>780</v>
      </c>
      <c r="D16" s="4">
        <v>746</v>
      </c>
      <c r="E16" s="4">
        <v>967</v>
      </c>
      <c r="F16" s="4">
        <v>1038</v>
      </c>
      <c r="G16" s="4">
        <v>681</v>
      </c>
      <c r="H16" s="4">
        <v>734</v>
      </c>
      <c r="L16" s="2"/>
      <c r="M16" s="2"/>
      <c r="N16" s="2"/>
      <c r="O16" s="2"/>
      <c r="P16" s="2"/>
    </row>
    <row r="17" spans="1:16" x14ac:dyDescent="0.2">
      <c r="A17" s="53"/>
      <c r="B17" s="3" t="s">
        <v>22</v>
      </c>
      <c r="C17" s="4">
        <v>843</v>
      </c>
      <c r="D17" s="4">
        <v>914</v>
      </c>
      <c r="E17" s="4">
        <v>1000</v>
      </c>
      <c r="F17" s="4">
        <v>1103</v>
      </c>
      <c r="G17" s="4">
        <v>456</v>
      </c>
      <c r="H17" s="4">
        <v>522</v>
      </c>
      <c r="L17" s="2"/>
      <c r="M17" s="2"/>
      <c r="N17" s="2"/>
      <c r="O17" s="2"/>
      <c r="P17" s="2"/>
    </row>
    <row r="18" spans="1:16" x14ac:dyDescent="0.2">
      <c r="A18" s="53" t="s">
        <v>2</v>
      </c>
      <c r="B18" s="3" t="s">
        <v>23</v>
      </c>
      <c r="C18" s="4">
        <v>622</v>
      </c>
      <c r="D18" s="4">
        <v>527</v>
      </c>
      <c r="E18" s="4">
        <v>837</v>
      </c>
      <c r="F18" s="4">
        <v>526</v>
      </c>
      <c r="G18" s="4">
        <v>394</v>
      </c>
      <c r="H18" s="4">
        <v>268</v>
      </c>
      <c r="L18" s="2"/>
      <c r="M18" s="2"/>
      <c r="N18" s="2"/>
      <c r="O18" s="2"/>
      <c r="P18" s="2"/>
    </row>
    <row r="19" spans="1:16" ht="13.5" thickBot="1" x14ac:dyDescent="0.25">
      <c r="A19" s="53" t="s">
        <v>2</v>
      </c>
      <c r="B19" s="9" t="s">
        <v>14</v>
      </c>
      <c r="C19" s="9">
        <v>1258</v>
      </c>
      <c r="D19" s="10">
        <v>1326</v>
      </c>
      <c r="E19" s="10">
        <v>1172</v>
      </c>
      <c r="F19" s="10">
        <v>1174</v>
      </c>
      <c r="G19" s="10">
        <v>721</v>
      </c>
      <c r="H19" s="10">
        <v>703</v>
      </c>
      <c r="L19" s="2"/>
      <c r="M19" s="2"/>
      <c r="N19" s="2"/>
      <c r="O19" s="2"/>
      <c r="P19" s="2"/>
    </row>
    <row r="20" spans="1:16" ht="13.5" thickTop="1" x14ac:dyDescent="0.2">
      <c r="A20" s="53"/>
      <c r="B20" s="13" t="s">
        <v>5</v>
      </c>
      <c r="C20" s="14">
        <v>5453</v>
      </c>
      <c r="D20" s="14">
        <v>6070</v>
      </c>
      <c r="E20" s="14">
        <v>5635</v>
      </c>
      <c r="F20" s="14">
        <v>5923</v>
      </c>
      <c r="G20" s="14">
        <v>3123</v>
      </c>
      <c r="H20" s="14">
        <v>3206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9</v>
      </c>
      <c r="C22" s="51">
        <f>D20/C20</f>
        <v>1.1131487254722172</v>
      </c>
      <c r="D22" s="52"/>
      <c r="E22" s="51">
        <f>F20/E20</f>
        <v>1.0511091393078971</v>
      </c>
      <c r="F22" s="52"/>
      <c r="G22" s="51">
        <f>H20/G20</f>
        <v>1.026577009285943</v>
      </c>
      <c r="H22" s="52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3" t="s">
        <v>3</v>
      </c>
      <c r="B24" s="3" t="s">
        <v>20</v>
      </c>
      <c r="C24" s="4">
        <v>1238</v>
      </c>
      <c r="D24" s="4">
        <v>1442</v>
      </c>
      <c r="E24" s="4">
        <v>1043</v>
      </c>
      <c r="F24" s="4">
        <v>1176</v>
      </c>
      <c r="G24" s="4">
        <v>548</v>
      </c>
      <c r="H24" s="4">
        <v>515</v>
      </c>
      <c r="L24" s="2"/>
      <c r="M24" s="2"/>
      <c r="N24" s="2"/>
      <c r="O24" s="2"/>
      <c r="P24" s="2"/>
    </row>
    <row r="25" spans="1:16" x14ac:dyDescent="0.2">
      <c r="A25" s="53" t="s">
        <v>3</v>
      </c>
      <c r="B25" s="3" t="s">
        <v>21</v>
      </c>
      <c r="C25" s="4">
        <v>708</v>
      </c>
      <c r="D25" s="4">
        <v>668</v>
      </c>
      <c r="E25" s="4">
        <v>818</v>
      </c>
      <c r="F25" s="4">
        <v>835</v>
      </c>
      <c r="G25" s="4">
        <v>506</v>
      </c>
      <c r="H25" s="4">
        <v>460</v>
      </c>
      <c r="L25" s="2"/>
      <c r="M25" s="2"/>
      <c r="N25" s="2"/>
      <c r="O25" s="2"/>
      <c r="P25" s="2"/>
    </row>
    <row r="26" spans="1:16" x14ac:dyDescent="0.2">
      <c r="A26" s="53"/>
      <c r="B26" s="3" t="s">
        <v>22</v>
      </c>
      <c r="C26" s="4">
        <v>637</v>
      </c>
      <c r="D26" s="4">
        <v>702</v>
      </c>
      <c r="E26" s="4">
        <v>558</v>
      </c>
      <c r="F26" s="4">
        <v>615</v>
      </c>
      <c r="G26" s="4">
        <v>345</v>
      </c>
      <c r="H26" s="4">
        <v>305</v>
      </c>
      <c r="L26" s="2"/>
      <c r="M26" s="2"/>
      <c r="N26" s="2"/>
      <c r="O26" s="2"/>
      <c r="P26" s="2"/>
    </row>
    <row r="27" spans="1:16" x14ac:dyDescent="0.2">
      <c r="A27" s="53" t="s">
        <v>3</v>
      </c>
      <c r="B27" s="3" t="s">
        <v>23</v>
      </c>
      <c r="C27" s="4">
        <v>615</v>
      </c>
      <c r="D27" s="4">
        <v>667</v>
      </c>
      <c r="E27" s="3">
        <v>817</v>
      </c>
      <c r="F27" s="4">
        <v>701</v>
      </c>
      <c r="G27" s="3">
        <v>411</v>
      </c>
      <c r="H27" s="4">
        <v>451</v>
      </c>
      <c r="L27" s="2"/>
      <c r="M27" s="2"/>
      <c r="N27" s="2"/>
      <c r="O27" s="2"/>
      <c r="P27" s="2"/>
    </row>
    <row r="28" spans="1:16" ht="13.5" thickBot="1" x14ac:dyDescent="0.25">
      <c r="A28" s="53" t="s">
        <v>3</v>
      </c>
      <c r="B28" s="9" t="s">
        <v>14</v>
      </c>
      <c r="C28" s="9">
        <v>929</v>
      </c>
      <c r="D28" s="10">
        <v>964</v>
      </c>
      <c r="E28" s="10">
        <v>901</v>
      </c>
      <c r="F28" s="10">
        <v>858</v>
      </c>
      <c r="G28" s="10">
        <v>557</v>
      </c>
      <c r="H28" s="10">
        <v>542</v>
      </c>
      <c r="L28" s="2"/>
      <c r="M28" s="2"/>
      <c r="N28" s="2"/>
      <c r="O28" s="2"/>
      <c r="P28" s="2"/>
    </row>
    <row r="29" spans="1:16" ht="13.5" thickTop="1" x14ac:dyDescent="0.2">
      <c r="A29" s="53"/>
      <c r="B29" s="13" t="s">
        <v>5</v>
      </c>
      <c r="C29" s="14">
        <v>4127</v>
      </c>
      <c r="D29" s="14">
        <v>4443</v>
      </c>
      <c r="E29" s="14">
        <v>4137</v>
      </c>
      <c r="F29" s="14">
        <v>4185</v>
      </c>
      <c r="G29" s="14">
        <v>2367</v>
      </c>
      <c r="H29" s="14">
        <v>2273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9</v>
      </c>
      <c r="C31" s="51">
        <f>D29/C29</f>
        <v>1.076568936273322</v>
      </c>
      <c r="D31" s="52"/>
      <c r="E31" s="51">
        <f>F29/E29</f>
        <v>1.0116026105873821</v>
      </c>
      <c r="F31" s="52"/>
      <c r="G31" s="51">
        <f>H29/G29</f>
        <v>0.96028728348119985</v>
      </c>
      <c r="H31" s="52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3" t="s">
        <v>17</v>
      </c>
      <c r="B33" s="3" t="s">
        <v>20</v>
      </c>
      <c r="C33" s="4">
        <v>9223</v>
      </c>
      <c r="D33" s="4">
        <v>10761</v>
      </c>
      <c r="E33" s="4">
        <v>10073</v>
      </c>
      <c r="F33" s="4">
        <v>10133</v>
      </c>
      <c r="G33" s="4">
        <v>4981</v>
      </c>
      <c r="H33" s="4">
        <v>4714</v>
      </c>
      <c r="L33" s="2"/>
      <c r="M33" s="2"/>
      <c r="N33" s="2"/>
      <c r="O33" s="2"/>
      <c r="P33" s="2"/>
    </row>
    <row r="34" spans="1:16" x14ac:dyDescent="0.2">
      <c r="A34" s="53"/>
      <c r="B34" s="3" t="s">
        <v>21</v>
      </c>
      <c r="C34" s="4">
        <v>4731</v>
      </c>
      <c r="D34" s="4">
        <v>4488</v>
      </c>
      <c r="E34" s="4">
        <v>5700</v>
      </c>
      <c r="F34" s="4">
        <v>5331</v>
      </c>
      <c r="G34" s="4">
        <v>3722</v>
      </c>
      <c r="H34" s="4">
        <v>3228</v>
      </c>
      <c r="L34" s="2"/>
      <c r="M34" s="2"/>
      <c r="N34" s="2"/>
      <c r="O34" s="2"/>
      <c r="P34" s="2"/>
    </row>
    <row r="35" spans="1:16" x14ac:dyDescent="0.2">
      <c r="A35" s="53"/>
      <c r="B35" s="3" t="s">
        <v>22</v>
      </c>
      <c r="C35" s="4">
        <v>3782</v>
      </c>
      <c r="D35" s="4">
        <v>3613</v>
      </c>
      <c r="E35" s="4">
        <v>4021</v>
      </c>
      <c r="F35" s="4">
        <v>3906</v>
      </c>
      <c r="G35" s="4">
        <v>1890</v>
      </c>
      <c r="H35" s="4">
        <v>2102</v>
      </c>
      <c r="L35" s="2"/>
      <c r="M35" s="2"/>
      <c r="N35" s="2"/>
      <c r="O35" s="2"/>
      <c r="P35" s="2"/>
    </row>
    <row r="36" spans="1:16" x14ac:dyDescent="0.2">
      <c r="A36" s="53"/>
      <c r="B36" s="3" t="s">
        <v>23</v>
      </c>
      <c r="C36" s="4">
        <v>2556</v>
      </c>
      <c r="D36" s="4">
        <v>2957</v>
      </c>
      <c r="E36" s="4">
        <v>3548</v>
      </c>
      <c r="F36" s="4">
        <v>3039</v>
      </c>
      <c r="G36" s="4">
        <v>1933</v>
      </c>
      <c r="H36" s="4">
        <v>1968</v>
      </c>
      <c r="L36" s="2"/>
      <c r="M36" s="2"/>
      <c r="N36" s="2"/>
      <c r="O36" s="2"/>
      <c r="P36" s="2"/>
    </row>
    <row r="37" spans="1:16" ht="13.5" thickBot="1" x14ac:dyDescent="0.25">
      <c r="A37" s="53"/>
      <c r="B37" s="9" t="s">
        <v>14</v>
      </c>
      <c r="C37" s="9">
        <v>7028</v>
      </c>
      <c r="D37" s="10">
        <v>7212</v>
      </c>
      <c r="E37" s="10">
        <v>6245</v>
      </c>
      <c r="F37" s="10">
        <v>6417</v>
      </c>
      <c r="G37" s="10">
        <v>2948</v>
      </c>
      <c r="H37" s="10">
        <v>3048</v>
      </c>
      <c r="L37" s="2"/>
      <c r="M37" s="2"/>
      <c r="N37" s="2"/>
      <c r="O37" s="2"/>
      <c r="P37" s="2"/>
    </row>
    <row r="38" spans="1:16" ht="13.5" thickTop="1" x14ac:dyDescent="0.2">
      <c r="A38" s="53"/>
      <c r="B38" s="13" t="s">
        <v>5</v>
      </c>
      <c r="C38" s="14">
        <v>27320</v>
      </c>
      <c r="D38" s="14">
        <v>29031</v>
      </c>
      <c r="E38" s="14">
        <v>29587</v>
      </c>
      <c r="F38" s="14">
        <v>28826</v>
      </c>
      <c r="G38" s="14">
        <v>15474</v>
      </c>
      <c r="H38" s="14">
        <v>15060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9</v>
      </c>
      <c r="C40" s="51">
        <f>D38/C38</f>
        <v>1.0626281112737921</v>
      </c>
      <c r="D40" s="52"/>
      <c r="E40" s="51">
        <f>F38/E38</f>
        <v>0.97427924426268298</v>
      </c>
      <c r="F40" s="52"/>
      <c r="G40" s="51">
        <f>H38/G38</f>
        <v>0.97324544397053125</v>
      </c>
      <c r="H40" s="52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3" t="s">
        <v>4</v>
      </c>
      <c r="B42" s="3" t="s">
        <v>20</v>
      </c>
      <c r="C42" s="4">
        <v>592</v>
      </c>
      <c r="D42" s="4">
        <v>686</v>
      </c>
      <c r="E42" s="4">
        <v>505</v>
      </c>
      <c r="F42" s="4">
        <v>710</v>
      </c>
      <c r="G42" s="4">
        <v>302</v>
      </c>
      <c r="H42" s="4">
        <v>291</v>
      </c>
      <c r="L42" s="2"/>
      <c r="M42" s="2"/>
      <c r="N42" s="2"/>
      <c r="O42" s="2"/>
      <c r="P42" s="2"/>
    </row>
    <row r="43" spans="1:16" x14ac:dyDescent="0.2">
      <c r="A43" s="53" t="s">
        <v>4</v>
      </c>
      <c r="B43" s="3" t="s">
        <v>21</v>
      </c>
      <c r="C43" s="4">
        <v>282</v>
      </c>
      <c r="D43" s="4">
        <v>239</v>
      </c>
      <c r="E43" s="4">
        <v>283</v>
      </c>
      <c r="F43" s="4">
        <v>350</v>
      </c>
      <c r="G43" s="4">
        <v>202</v>
      </c>
      <c r="H43" s="4">
        <v>174</v>
      </c>
      <c r="L43" s="2"/>
      <c r="M43" s="2"/>
      <c r="N43" s="2"/>
      <c r="O43" s="2"/>
      <c r="P43" s="2"/>
    </row>
    <row r="44" spans="1:16" x14ac:dyDescent="0.2">
      <c r="A44" s="53" t="s">
        <v>4</v>
      </c>
      <c r="B44" s="3" t="s">
        <v>22</v>
      </c>
      <c r="C44" s="4">
        <v>375</v>
      </c>
      <c r="D44" s="4">
        <v>298</v>
      </c>
      <c r="E44" s="4">
        <v>362</v>
      </c>
      <c r="F44" s="4">
        <v>357</v>
      </c>
      <c r="G44" s="4">
        <v>202</v>
      </c>
      <c r="H44" s="4">
        <v>190</v>
      </c>
      <c r="L44" s="2"/>
      <c r="M44" s="2"/>
      <c r="N44" s="2"/>
      <c r="O44" s="2"/>
      <c r="P44" s="2"/>
    </row>
    <row r="45" spans="1:16" x14ac:dyDescent="0.2">
      <c r="A45" s="53"/>
      <c r="B45" s="30" t="s">
        <v>23</v>
      </c>
      <c r="C45" s="31">
        <v>282</v>
      </c>
      <c r="D45" s="31">
        <v>314</v>
      </c>
      <c r="E45" s="31">
        <v>417</v>
      </c>
      <c r="F45" s="31">
        <v>316</v>
      </c>
      <c r="G45" s="31">
        <v>218</v>
      </c>
      <c r="H45" s="31">
        <v>201</v>
      </c>
      <c r="L45" s="2"/>
      <c r="M45" s="2"/>
      <c r="N45" s="2"/>
      <c r="O45" s="2"/>
      <c r="P45" s="2"/>
    </row>
    <row r="46" spans="1:16" ht="13.5" thickBot="1" x14ac:dyDescent="0.25">
      <c r="A46" s="53" t="s">
        <v>4</v>
      </c>
      <c r="B46" s="9" t="s">
        <v>14</v>
      </c>
      <c r="C46" s="9">
        <v>413</v>
      </c>
      <c r="D46" s="10">
        <v>435</v>
      </c>
      <c r="E46" s="10">
        <v>375</v>
      </c>
      <c r="F46" s="10">
        <v>389</v>
      </c>
      <c r="G46" s="10">
        <v>199</v>
      </c>
      <c r="H46" s="10">
        <v>170</v>
      </c>
      <c r="L46" s="2"/>
      <c r="M46" s="2"/>
      <c r="N46" s="2"/>
      <c r="O46" s="2"/>
      <c r="P46" s="2"/>
    </row>
    <row r="47" spans="1:16" ht="13.5" thickTop="1" x14ac:dyDescent="0.2">
      <c r="A47" s="53"/>
      <c r="B47" s="13" t="s">
        <v>5</v>
      </c>
      <c r="C47" s="14">
        <v>1944</v>
      </c>
      <c r="D47" s="14">
        <v>1972</v>
      </c>
      <c r="E47" s="14">
        <v>1942</v>
      </c>
      <c r="F47" s="14">
        <v>2122</v>
      </c>
      <c r="G47" s="14">
        <v>1123</v>
      </c>
      <c r="H47" s="14">
        <v>1026</v>
      </c>
      <c r="L47" s="2"/>
      <c r="M47" s="2"/>
      <c r="N47" s="2"/>
      <c r="O47" s="2"/>
      <c r="P47" s="2"/>
    </row>
    <row r="48" spans="1:16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6" x14ac:dyDescent="0.2">
      <c r="A49" s="21"/>
      <c r="B49" s="15" t="s">
        <v>9</v>
      </c>
      <c r="C49" s="51">
        <f>D47/C47</f>
        <v>1.0144032921810699</v>
      </c>
      <c r="D49" s="52"/>
      <c r="E49" s="51">
        <f>F47/E47</f>
        <v>1.0926879505664264</v>
      </c>
      <c r="F49" s="52"/>
      <c r="G49" s="51">
        <f>H47/G47</f>
        <v>0.91362422083704364</v>
      </c>
      <c r="H49" s="52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3" t="s">
        <v>18</v>
      </c>
      <c r="B51" s="3" t="s">
        <v>20</v>
      </c>
      <c r="C51" s="4">
        <v>1789</v>
      </c>
      <c r="D51" s="4">
        <v>2154</v>
      </c>
      <c r="E51" s="4">
        <v>1437</v>
      </c>
      <c r="F51" s="4">
        <v>2090</v>
      </c>
      <c r="G51" s="4">
        <v>783</v>
      </c>
      <c r="H51" s="4">
        <v>975</v>
      </c>
      <c r="L51" s="2"/>
      <c r="M51" s="2"/>
      <c r="N51" s="2"/>
      <c r="O51" s="2"/>
      <c r="P51" s="2"/>
    </row>
    <row r="52" spans="1:16" x14ac:dyDescent="0.2">
      <c r="A52" s="53"/>
      <c r="B52" s="3" t="s">
        <v>21</v>
      </c>
      <c r="C52" s="4">
        <v>946</v>
      </c>
      <c r="D52" s="4">
        <v>965</v>
      </c>
      <c r="E52" s="4">
        <v>1396</v>
      </c>
      <c r="F52" s="4">
        <v>1158</v>
      </c>
      <c r="G52" s="4">
        <v>831</v>
      </c>
      <c r="H52" s="4">
        <v>673</v>
      </c>
      <c r="L52" s="2"/>
      <c r="M52" s="2"/>
      <c r="N52" s="2"/>
      <c r="O52" s="2"/>
      <c r="P52" s="2"/>
    </row>
    <row r="53" spans="1:16" x14ac:dyDescent="0.2">
      <c r="A53" s="53"/>
      <c r="B53" s="3" t="s">
        <v>22</v>
      </c>
      <c r="C53" s="4">
        <v>1019</v>
      </c>
      <c r="D53" s="4">
        <v>966</v>
      </c>
      <c r="E53" s="4">
        <v>1055</v>
      </c>
      <c r="F53" s="4">
        <v>1045</v>
      </c>
      <c r="G53" s="4">
        <v>612</v>
      </c>
      <c r="H53" s="4">
        <v>392</v>
      </c>
      <c r="L53" s="2"/>
      <c r="M53" s="2"/>
      <c r="N53" s="2"/>
      <c r="O53" s="2"/>
      <c r="P53" s="2"/>
    </row>
    <row r="54" spans="1:16" x14ac:dyDescent="0.2">
      <c r="A54" s="53"/>
      <c r="B54" s="3" t="s">
        <v>23</v>
      </c>
      <c r="C54" s="4">
        <v>672</v>
      </c>
      <c r="D54" s="4">
        <v>817</v>
      </c>
      <c r="E54" s="4">
        <v>1023</v>
      </c>
      <c r="F54" s="4">
        <v>844</v>
      </c>
      <c r="G54" s="4">
        <v>496</v>
      </c>
      <c r="H54" s="4">
        <v>498</v>
      </c>
      <c r="L54" s="2"/>
      <c r="M54" s="2"/>
      <c r="N54" s="2"/>
      <c r="O54" s="2"/>
      <c r="P54" s="2"/>
    </row>
    <row r="55" spans="1:16" x14ac:dyDescent="0.2">
      <c r="A55" s="53"/>
      <c r="B55" s="3" t="s">
        <v>14</v>
      </c>
      <c r="C55" s="4">
        <v>1356</v>
      </c>
      <c r="D55" s="4">
        <v>1475</v>
      </c>
      <c r="E55" s="4">
        <v>1339</v>
      </c>
      <c r="F55" s="4">
        <v>1310</v>
      </c>
      <c r="G55" s="4">
        <v>712</v>
      </c>
      <c r="H55" s="4">
        <v>740</v>
      </c>
      <c r="L55" s="2"/>
      <c r="M55" s="2"/>
      <c r="N55" s="2"/>
      <c r="O55" s="2"/>
      <c r="P55" s="2"/>
    </row>
    <row r="56" spans="1:16" x14ac:dyDescent="0.2">
      <c r="A56" s="53"/>
      <c r="B56" s="13" t="s">
        <v>5</v>
      </c>
      <c r="C56" s="14">
        <v>5782</v>
      </c>
      <c r="D56" s="14">
        <v>6377</v>
      </c>
      <c r="E56" s="14">
        <v>6250</v>
      </c>
      <c r="F56" s="14">
        <v>6447</v>
      </c>
      <c r="G56" s="14">
        <v>3434</v>
      </c>
      <c r="H56" s="14">
        <v>3278</v>
      </c>
      <c r="L56" s="2"/>
      <c r="M56" s="2"/>
      <c r="N56" s="2"/>
      <c r="O56" s="2"/>
      <c r="P56" s="2"/>
    </row>
    <row r="57" spans="1:16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6" x14ac:dyDescent="0.2">
      <c r="A58" s="21"/>
      <c r="B58" s="15" t="s">
        <v>9</v>
      </c>
      <c r="C58" s="51">
        <f>D56/C56</f>
        <v>1.102905569007264</v>
      </c>
      <c r="D58" s="52"/>
      <c r="E58" s="51">
        <f>F56/E56</f>
        <v>1.03152</v>
      </c>
      <c r="F58" s="52"/>
      <c r="G58" s="51">
        <f>H56/G56</f>
        <v>0.95457192778101341</v>
      </c>
      <c r="H58" s="52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3" t="s">
        <v>19</v>
      </c>
      <c r="B60" s="3" t="s">
        <v>20</v>
      </c>
      <c r="C60" s="4">
        <v>1288</v>
      </c>
      <c r="D60" s="4">
        <v>1385</v>
      </c>
      <c r="E60" s="4">
        <v>1003</v>
      </c>
      <c r="F60" s="4">
        <v>1152</v>
      </c>
      <c r="G60" s="4">
        <v>499</v>
      </c>
      <c r="H60" s="4">
        <v>628</v>
      </c>
      <c r="L60" s="2"/>
      <c r="M60" s="2"/>
      <c r="N60" s="2"/>
      <c r="O60" s="2"/>
      <c r="P60" s="2"/>
    </row>
    <row r="61" spans="1:16" x14ac:dyDescent="0.2">
      <c r="A61" s="53"/>
      <c r="B61" s="3" t="s">
        <v>21</v>
      </c>
      <c r="C61" s="4">
        <v>1068</v>
      </c>
      <c r="D61" s="4">
        <v>892</v>
      </c>
      <c r="E61" s="4">
        <v>933</v>
      </c>
      <c r="F61" s="4">
        <v>940</v>
      </c>
      <c r="G61" s="4">
        <v>556</v>
      </c>
      <c r="H61" s="4">
        <v>685</v>
      </c>
      <c r="L61" s="2"/>
      <c r="M61" s="2"/>
      <c r="N61" s="2"/>
      <c r="O61" s="2"/>
      <c r="P61" s="2"/>
    </row>
    <row r="62" spans="1:16" x14ac:dyDescent="0.2">
      <c r="A62" s="53"/>
      <c r="B62" s="3" t="s">
        <v>22</v>
      </c>
      <c r="C62" s="4">
        <v>443</v>
      </c>
      <c r="D62" s="4">
        <v>393</v>
      </c>
      <c r="E62" s="4">
        <v>441</v>
      </c>
      <c r="F62" s="4">
        <v>421</v>
      </c>
      <c r="G62" s="4">
        <v>225</v>
      </c>
      <c r="H62" s="4">
        <v>264</v>
      </c>
      <c r="L62" s="2"/>
      <c r="M62" s="2"/>
      <c r="N62" s="2"/>
      <c r="O62" s="2"/>
      <c r="P62" s="2"/>
    </row>
    <row r="63" spans="1:16" x14ac:dyDescent="0.2">
      <c r="A63" s="53"/>
      <c r="B63" s="3" t="s">
        <v>23</v>
      </c>
      <c r="C63" s="4">
        <v>623</v>
      </c>
      <c r="D63" s="4">
        <v>699</v>
      </c>
      <c r="E63" s="4">
        <v>947</v>
      </c>
      <c r="F63" s="4">
        <v>783</v>
      </c>
      <c r="G63" s="4">
        <v>440</v>
      </c>
      <c r="H63" s="4">
        <v>501</v>
      </c>
      <c r="L63" s="2"/>
      <c r="M63" s="2"/>
      <c r="N63" s="2"/>
      <c r="O63" s="2"/>
      <c r="P63" s="2"/>
    </row>
    <row r="64" spans="1:16" ht="13.5" thickBot="1" x14ac:dyDescent="0.25">
      <c r="A64" s="53"/>
      <c r="B64" s="9" t="s">
        <v>14</v>
      </c>
      <c r="C64" s="9">
        <v>975</v>
      </c>
      <c r="D64" s="10">
        <v>961</v>
      </c>
      <c r="E64" s="10">
        <v>860</v>
      </c>
      <c r="F64" s="10">
        <v>846</v>
      </c>
      <c r="G64" s="10">
        <v>527</v>
      </c>
      <c r="H64" s="10">
        <v>528</v>
      </c>
      <c r="L64" s="2"/>
      <c r="M64" s="2"/>
      <c r="N64" s="2"/>
      <c r="O64" s="2"/>
      <c r="P64" s="2"/>
    </row>
    <row r="65" spans="1:16" ht="13.5" thickTop="1" x14ac:dyDescent="0.2">
      <c r="A65" s="53"/>
      <c r="B65" s="13" t="s">
        <v>5</v>
      </c>
      <c r="C65" s="14">
        <v>4397</v>
      </c>
      <c r="D65" s="14">
        <v>4330</v>
      </c>
      <c r="E65" s="14">
        <v>4184</v>
      </c>
      <c r="F65" s="14">
        <v>4142</v>
      </c>
      <c r="G65" s="14">
        <v>2247</v>
      </c>
      <c r="H65" s="14">
        <v>2606</v>
      </c>
      <c r="L65" s="2"/>
      <c r="M65" s="2"/>
      <c r="N65" s="2"/>
      <c r="O65" s="2"/>
      <c r="P65" s="2"/>
    </row>
    <row r="66" spans="1:16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6" x14ac:dyDescent="0.2">
      <c r="A67" s="21"/>
      <c r="B67" s="15" t="s">
        <v>9</v>
      </c>
      <c r="C67" s="51">
        <f>D65/C65</f>
        <v>0.98476233795769841</v>
      </c>
      <c r="D67" s="52"/>
      <c r="E67" s="51">
        <f>F65/E65</f>
        <v>0.98996175908221795</v>
      </c>
      <c r="F67" s="52"/>
      <c r="G67" s="51">
        <f>H65/G65</f>
        <v>1.1597685803293281</v>
      </c>
      <c r="H67" s="52"/>
    </row>
    <row r="69" spans="1:16" x14ac:dyDescent="0.2">
      <c r="A69" s="32"/>
    </row>
    <row r="70" spans="1:16" x14ac:dyDescent="0.2">
      <c r="A70" s="48" t="s">
        <v>37</v>
      </c>
    </row>
    <row r="71" spans="1:16" x14ac:dyDescent="0.2">
      <c r="A71" s="36" t="s">
        <v>31</v>
      </c>
    </row>
  </sheetData>
  <mergeCells count="28">
    <mergeCell ref="C67:D67"/>
    <mergeCell ref="E67:F67"/>
    <mergeCell ref="G58:H58"/>
    <mergeCell ref="G67:H67"/>
    <mergeCell ref="A7:A11"/>
    <mergeCell ref="A15:A20"/>
    <mergeCell ref="A24:A29"/>
    <mergeCell ref="A33:A38"/>
    <mergeCell ref="A42:A47"/>
    <mergeCell ref="C13:D13"/>
    <mergeCell ref="E13:F13"/>
    <mergeCell ref="A60:A65"/>
    <mergeCell ref="A51:A56"/>
    <mergeCell ref="C22:D22"/>
    <mergeCell ref="E22:F22"/>
    <mergeCell ref="C31:D31"/>
    <mergeCell ref="C58:D58"/>
    <mergeCell ref="E58:F58"/>
    <mergeCell ref="G13:H13"/>
    <mergeCell ref="G22:H22"/>
    <mergeCell ref="G31:H31"/>
    <mergeCell ref="G40:H40"/>
    <mergeCell ref="G49:H49"/>
    <mergeCell ref="E31:F31"/>
    <mergeCell ref="C40:D40"/>
    <mergeCell ref="E40:F40"/>
    <mergeCell ref="E49:F49"/>
    <mergeCell ref="C49:D49"/>
  </mergeCells>
  <conditionalFormatting sqref="C13:H13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22:H22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31:H31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40:H40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49:H49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58:H58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67:H67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opLeftCell="A3" zoomScaleNormal="100" workbookViewId="0">
      <selection activeCell="A16" sqref="A16"/>
    </sheetView>
  </sheetViews>
  <sheetFormatPr defaultColWidth="9.140625" defaultRowHeight="12.75" x14ac:dyDescent="0.2"/>
  <cols>
    <col min="1" max="1" width="24.42578125" style="11" customWidth="1"/>
    <col min="2" max="2" width="25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7</v>
      </c>
    </row>
    <row r="3" spans="1:8" x14ac:dyDescent="0.2">
      <c r="A3" s="11" t="s">
        <v>24</v>
      </c>
    </row>
    <row r="4" spans="1:8" ht="15" x14ac:dyDescent="0.25">
      <c r="A4" s="50" t="s">
        <v>35</v>
      </c>
      <c r="B4"/>
      <c r="C4"/>
      <c r="D4"/>
    </row>
    <row r="6" spans="1:8" ht="44.25" customHeight="1" x14ac:dyDescent="0.2">
      <c r="A6" s="5" t="s">
        <v>1</v>
      </c>
      <c r="B6" s="5" t="s">
        <v>11</v>
      </c>
      <c r="C6" s="24" t="s">
        <v>28</v>
      </c>
      <c r="D6" s="24" t="s">
        <v>36</v>
      </c>
      <c r="E6" s="22"/>
      <c r="F6" s="6" t="s">
        <v>8</v>
      </c>
    </row>
    <row r="7" spans="1:8" s="18" customFormat="1" ht="27" customHeight="1" x14ac:dyDescent="0.25">
      <c r="A7" s="26" t="s">
        <v>16</v>
      </c>
      <c r="B7" s="25" t="s">
        <v>5</v>
      </c>
      <c r="C7" s="28">
        <v>11113</v>
      </c>
      <c r="D7" s="28">
        <v>10438</v>
      </c>
      <c r="E7" s="23"/>
      <c r="F7" s="17">
        <f t="shared" ref="F7:F13" si="0">(D7-C7)/C7</f>
        <v>-6.0739674255376588E-2</v>
      </c>
    </row>
    <row r="8" spans="1:8" s="18" customFormat="1" ht="27" customHeight="1" x14ac:dyDescent="0.25">
      <c r="A8" s="26" t="s">
        <v>2</v>
      </c>
      <c r="B8" s="19" t="s">
        <v>5</v>
      </c>
      <c r="C8" s="27">
        <v>8268</v>
      </c>
      <c r="D8" s="29">
        <v>6708</v>
      </c>
      <c r="E8" s="23"/>
      <c r="F8" s="20">
        <f t="shared" si="0"/>
        <v>-0.18867924528301888</v>
      </c>
    </row>
    <row r="9" spans="1:8" ht="27" customHeight="1" x14ac:dyDescent="0.2">
      <c r="A9" s="26" t="s">
        <v>3</v>
      </c>
      <c r="B9" s="19" t="s">
        <v>5</v>
      </c>
      <c r="C9" s="27">
        <v>2480</v>
      </c>
      <c r="D9" s="29">
        <v>2217</v>
      </c>
      <c r="E9" s="23"/>
      <c r="F9" s="20">
        <f t="shared" si="0"/>
        <v>-0.10604838709677419</v>
      </c>
      <c r="H9" s="2"/>
    </row>
    <row r="10" spans="1:8" s="18" customFormat="1" ht="27" customHeight="1" x14ac:dyDescent="0.2">
      <c r="A10" s="26" t="s">
        <v>17</v>
      </c>
      <c r="B10" s="19" t="s">
        <v>5</v>
      </c>
      <c r="C10" s="27">
        <v>29695</v>
      </c>
      <c r="D10" s="29">
        <v>29371</v>
      </c>
      <c r="E10" s="23"/>
      <c r="F10" s="20">
        <f t="shared" si="0"/>
        <v>-1.0910927765617107E-2</v>
      </c>
      <c r="G10" s="1"/>
    </row>
    <row r="11" spans="1:8" s="18" customFormat="1" ht="27" customHeight="1" x14ac:dyDescent="0.2">
      <c r="A11" s="26" t="s">
        <v>4</v>
      </c>
      <c r="B11" s="19" t="s">
        <v>5</v>
      </c>
      <c r="C11" s="27">
        <v>2625</v>
      </c>
      <c r="D11" s="29">
        <v>2523</v>
      </c>
      <c r="E11" s="23"/>
      <c r="F11" s="20">
        <f t="shared" si="0"/>
        <v>-3.8857142857142854E-2</v>
      </c>
      <c r="G11" s="1"/>
    </row>
    <row r="12" spans="1:8" s="18" customFormat="1" ht="27" customHeight="1" x14ac:dyDescent="0.25">
      <c r="A12" s="26" t="s">
        <v>18</v>
      </c>
      <c r="B12" s="19" t="s">
        <v>5</v>
      </c>
      <c r="C12" s="27">
        <v>9671</v>
      </c>
      <c r="D12" s="29">
        <v>8953</v>
      </c>
      <c r="E12" s="23"/>
      <c r="F12" s="20">
        <f t="shared" si="0"/>
        <v>-7.424258091200496E-2</v>
      </c>
    </row>
    <row r="13" spans="1:8" s="18" customFormat="1" ht="27" customHeight="1" x14ac:dyDescent="0.2">
      <c r="A13" s="26" t="s">
        <v>19</v>
      </c>
      <c r="B13" s="19" t="s">
        <v>5</v>
      </c>
      <c r="C13" s="27">
        <v>2999</v>
      </c>
      <c r="D13" s="29">
        <v>2740</v>
      </c>
      <c r="E13" s="23"/>
      <c r="F13" s="20">
        <f t="shared" si="0"/>
        <v>-8.6362120706902301E-2</v>
      </c>
      <c r="G13" s="1"/>
    </row>
    <row r="16" spans="1:8" x14ac:dyDescent="0.2">
      <c r="A16" s="48" t="s">
        <v>37</v>
      </c>
    </row>
    <row r="17" spans="1:1" x14ac:dyDescent="0.2">
      <c r="A17" s="36" t="s">
        <v>31</v>
      </c>
    </row>
  </sheetData>
  <conditionalFormatting sqref="F7:F13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4"/>
  <sheetViews>
    <sheetView showGridLines="0" topLeftCell="A37" zoomScaleNormal="100" workbookViewId="0">
      <selection activeCell="A63" sqref="A63"/>
    </sheetView>
  </sheetViews>
  <sheetFormatPr defaultColWidth="9.140625" defaultRowHeight="12.75" x14ac:dyDescent="0.2"/>
  <cols>
    <col min="1" max="1" width="15.28515625" style="11" customWidth="1"/>
    <col min="2" max="2" width="29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15</v>
      </c>
    </row>
    <row r="2" spans="1:15" ht="15" x14ac:dyDescent="0.25">
      <c r="A2" s="8" t="s">
        <v>10</v>
      </c>
    </row>
    <row r="3" spans="1:15" x14ac:dyDescent="0.2">
      <c r="A3" s="11" t="s">
        <v>24</v>
      </c>
    </row>
    <row r="4" spans="1:15" ht="15" x14ac:dyDescent="0.25">
      <c r="A4" s="50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11</v>
      </c>
      <c r="C6" s="6" t="s">
        <v>27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49">
        <v>45838</v>
      </c>
      <c r="O6" s="6" t="s">
        <v>0</v>
      </c>
    </row>
    <row r="7" spans="1:15" ht="13.9" customHeight="1" x14ac:dyDescent="0.2">
      <c r="A7" s="54" t="s">
        <v>16</v>
      </c>
      <c r="B7" s="3" t="s">
        <v>20</v>
      </c>
      <c r="C7" s="44">
        <v>3</v>
      </c>
      <c r="D7" s="44">
        <v>1</v>
      </c>
      <c r="E7" s="37">
        <v>3</v>
      </c>
      <c r="F7" s="37">
        <v>16</v>
      </c>
      <c r="G7" s="37">
        <v>36</v>
      </c>
      <c r="H7" s="37">
        <v>239</v>
      </c>
      <c r="I7" s="37">
        <v>629</v>
      </c>
      <c r="J7" s="37">
        <v>866</v>
      </c>
      <c r="K7" s="37">
        <v>1206</v>
      </c>
      <c r="L7" s="37">
        <v>1700</v>
      </c>
      <c r="M7" s="37">
        <v>1881</v>
      </c>
      <c r="N7" s="37">
        <v>1018</v>
      </c>
      <c r="O7" s="38">
        <v>7598</v>
      </c>
    </row>
    <row r="8" spans="1:15" ht="13.9" customHeight="1" x14ac:dyDescent="0.2">
      <c r="A8" s="55"/>
      <c r="B8" s="3" t="s">
        <v>21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45">
        <v>16</v>
      </c>
      <c r="L8" s="39">
        <v>349</v>
      </c>
      <c r="M8" s="39">
        <v>654</v>
      </c>
      <c r="N8" s="39">
        <v>309</v>
      </c>
      <c r="O8" s="38">
        <v>1328</v>
      </c>
    </row>
    <row r="9" spans="1:15" x14ac:dyDescent="0.2">
      <c r="A9" s="55"/>
      <c r="B9" s="3" t="s">
        <v>22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44">
        <v>1</v>
      </c>
      <c r="J9" s="58">
        <v>0</v>
      </c>
      <c r="K9" s="44">
        <v>16</v>
      </c>
      <c r="L9" s="37">
        <v>328</v>
      </c>
      <c r="M9" s="37">
        <v>663</v>
      </c>
      <c r="N9" s="37">
        <v>325</v>
      </c>
      <c r="O9" s="38">
        <v>1333</v>
      </c>
    </row>
    <row r="10" spans="1:15" ht="13.5" thickBot="1" x14ac:dyDescent="0.25">
      <c r="A10" s="55"/>
      <c r="B10" s="9" t="s">
        <v>23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46">
        <v>1</v>
      </c>
      <c r="J10" s="46">
        <v>1</v>
      </c>
      <c r="K10" s="41">
        <v>3</v>
      </c>
      <c r="L10" s="41">
        <v>5</v>
      </c>
      <c r="M10" s="41">
        <v>29</v>
      </c>
      <c r="N10" s="41">
        <v>140</v>
      </c>
      <c r="O10" s="42">
        <v>179</v>
      </c>
    </row>
    <row r="11" spans="1:15" ht="13.5" thickTop="1" x14ac:dyDescent="0.2">
      <c r="A11" s="55"/>
      <c r="B11" s="13" t="s">
        <v>12</v>
      </c>
      <c r="C11" s="47">
        <v>3</v>
      </c>
      <c r="D11" s="47">
        <v>1</v>
      </c>
      <c r="E11" s="40">
        <v>3</v>
      </c>
      <c r="F11" s="40">
        <v>16</v>
      </c>
      <c r="G11" s="40">
        <v>36</v>
      </c>
      <c r="H11" s="40">
        <v>239</v>
      </c>
      <c r="I11" s="40">
        <v>631</v>
      </c>
      <c r="J11" s="40">
        <v>867</v>
      </c>
      <c r="K11" s="40">
        <v>1241</v>
      </c>
      <c r="L11" s="40">
        <v>2382</v>
      </c>
      <c r="M11" s="40">
        <v>3227</v>
      </c>
      <c r="N11" s="40">
        <v>1792</v>
      </c>
      <c r="O11" s="40">
        <v>10438</v>
      </c>
    </row>
    <row r="12" spans="1:15" x14ac:dyDescent="0.2">
      <c r="A12" s="56"/>
      <c r="B12" s="15" t="s">
        <v>13</v>
      </c>
      <c r="C12" s="16">
        <f t="shared" ref="C12:O12" si="0">C11/$O11</f>
        <v>2.8741138149070703E-4</v>
      </c>
      <c r="D12" s="16">
        <f t="shared" si="0"/>
        <v>9.5803793830235681E-5</v>
      </c>
      <c r="E12" s="16">
        <f t="shared" si="0"/>
        <v>2.8741138149070703E-4</v>
      </c>
      <c r="F12" s="16">
        <f>F11/$O11</f>
        <v>1.5328607012837709E-3</v>
      </c>
      <c r="G12" s="16">
        <f t="shared" si="0"/>
        <v>3.4489365778884846E-3</v>
      </c>
      <c r="H12" s="16">
        <f t="shared" si="0"/>
        <v>2.2897106725426327E-2</v>
      </c>
      <c r="I12" s="16">
        <f t="shared" si="0"/>
        <v>6.0452193906878712E-2</v>
      </c>
      <c r="J12" s="16">
        <f t="shared" si="0"/>
        <v>8.3061889250814328E-2</v>
      </c>
      <c r="K12" s="16">
        <f t="shared" si="0"/>
        <v>0.11889250814332247</v>
      </c>
      <c r="L12" s="16">
        <f t="shared" si="0"/>
        <v>0.22820463690362139</v>
      </c>
      <c r="M12" s="16">
        <f t="shared" si="0"/>
        <v>0.30915884269017052</v>
      </c>
      <c r="N12" s="16">
        <f t="shared" si="0"/>
        <v>0.17168039854378234</v>
      </c>
      <c r="O12" s="16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4" t="s">
        <v>2</v>
      </c>
      <c r="B14" s="3" t="s">
        <v>20</v>
      </c>
      <c r="C14" s="39">
        <v>4</v>
      </c>
      <c r="D14" s="39">
        <v>2</v>
      </c>
      <c r="E14" s="39">
        <v>8</v>
      </c>
      <c r="F14" s="39">
        <v>20</v>
      </c>
      <c r="G14" s="39">
        <v>71</v>
      </c>
      <c r="H14" s="39">
        <v>85</v>
      </c>
      <c r="I14" s="39">
        <v>141</v>
      </c>
      <c r="J14" s="39">
        <v>354</v>
      </c>
      <c r="K14" s="39">
        <v>599</v>
      </c>
      <c r="L14" s="39">
        <v>824</v>
      </c>
      <c r="M14" s="39">
        <v>1212</v>
      </c>
      <c r="N14" s="39">
        <v>850</v>
      </c>
      <c r="O14" s="38">
        <v>4170</v>
      </c>
    </row>
    <row r="15" spans="1:15" x14ac:dyDescent="0.2">
      <c r="A15" s="55"/>
      <c r="B15" s="3" t="s">
        <v>21</v>
      </c>
      <c r="C15" s="44">
        <v>1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44">
        <v>6</v>
      </c>
      <c r="J15" s="37">
        <v>4</v>
      </c>
      <c r="K15" s="37">
        <v>20</v>
      </c>
      <c r="L15" s="37">
        <v>35</v>
      </c>
      <c r="M15" s="37">
        <v>167</v>
      </c>
      <c r="N15" s="37">
        <v>371</v>
      </c>
      <c r="O15" s="38">
        <v>604</v>
      </c>
    </row>
    <row r="16" spans="1:15" x14ac:dyDescent="0.2">
      <c r="A16" s="55"/>
      <c r="B16" s="3" t="s">
        <v>22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39">
        <v>7</v>
      </c>
      <c r="J16" s="39">
        <v>6</v>
      </c>
      <c r="K16" s="39">
        <v>119</v>
      </c>
      <c r="L16" s="39">
        <v>116</v>
      </c>
      <c r="M16" s="39">
        <v>609</v>
      </c>
      <c r="N16" s="39">
        <v>441</v>
      </c>
      <c r="O16" s="38">
        <v>1298</v>
      </c>
    </row>
    <row r="17" spans="1:15" x14ac:dyDescent="0.2">
      <c r="A17" s="55"/>
      <c r="B17" s="3" t="s">
        <v>23</v>
      </c>
      <c r="C17" s="37">
        <v>24</v>
      </c>
      <c r="D17" s="37">
        <v>3</v>
      </c>
      <c r="E17" s="37">
        <v>3</v>
      </c>
      <c r="F17" s="37">
        <v>7</v>
      </c>
      <c r="G17" s="37">
        <v>4</v>
      </c>
      <c r="H17" s="37">
        <v>7</v>
      </c>
      <c r="I17" s="37">
        <v>3</v>
      </c>
      <c r="J17" s="37">
        <v>12</v>
      </c>
      <c r="K17" s="37">
        <v>23</v>
      </c>
      <c r="L17" s="37">
        <v>30</v>
      </c>
      <c r="M17" s="37">
        <v>46</v>
      </c>
      <c r="N17" s="37">
        <v>144</v>
      </c>
      <c r="O17" s="38">
        <v>306</v>
      </c>
    </row>
    <row r="18" spans="1:15" ht="13.5" thickBot="1" x14ac:dyDescent="0.25">
      <c r="A18" s="55"/>
      <c r="B18" s="9" t="s">
        <v>14</v>
      </c>
      <c r="C18" s="46">
        <v>2</v>
      </c>
      <c r="D18" s="59">
        <v>0</v>
      </c>
      <c r="E18" s="59">
        <v>0</v>
      </c>
      <c r="F18" s="59">
        <v>0</v>
      </c>
      <c r="G18" s="59">
        <v>0</v>
      </c>
      <c r="H18" s="41">
        <v>1</v>
      </c>
      <c r="I18" s="46">
        <v>2</v>
      </c>
      <c r="J18" s="41">
        <v>2</v>
      </c>
      <c r="K18" s="41">
        <v>4</v>
      </c>
      <c r="L18" s="41">
        <v>13</v>
      </c>
      <c r="M18" s="41">
        <v>72</v>
      </c>
      <c r="N18" s="41">
        <v>234</v>
      </c>
      <c r="O18" s="42">
        <v>330</v>
      </c>
    </row>
    <row r="19" spans="1:15" ht="13.5" thickTop="1" x14ac:dyDescent="0.2">
      <c r="A19" s="55"/>
      <c r="B19" s="13" t="s">
        <v>12</v>
      </c>
      <c r="C19" s="40">
        <v>31</v>
      </c>
      <c r="D19" s="40">
        <v>5</v>
      </c>
      <c r="E19" s="40">
        <v>11</v>
      </c>
      <c r="F19" s="40">
        <v>27</v>
      </c>
      <c r="G19" s="40">
        <v>75</v>
      </c>
      <c r="H19" s="40">
        <v>93</v>
      </c>
      <c r="I19" s="40">
        <v>159</v>
      </c>
      <c r="J19" s="40">
        <v>378</v>
      </c>
      <c r="K19" s="40">
        <v>765</v>
      </c>
      <c r="L19" s="40">
        <v>1018</v>
      </c>
      <c r="M19" s="40">
        <v>2106</v>
      </c>
      <c r="N19" s="40">
        <v>2040</v>
      </c>
      <c r="O19" s="40">
        <v>6708</v>
      </c>
    </row>
    <row r="20" spans="1:15" x14ac:dyDescent="0.2">
      <c r="A20" s="56"/>
      <c r="B20" s="15" t="s">
        <v>13</v>
      </c>
      <c r="C20" s="16">
        <f t="shared" ref="C20:O20" si="1">C19/$O19</f>
        <v>4.6213476446034588E-3</v>
      </c>
      <c r="D20" s="16">
        <f t="shared" si="1"/>
        <v>7.4537865235539658E-4</v>
      </c>
      <c r="E20" s="16">
        <f t="shared" si="1"/>
        <v>1.6398330351818724E-3</v>
      </c>
      <c r="F20" s="16">
        <f>F19/$O19</f>
        <v>4.0250447227191417E-3</v>
      </c>
      <c r="G20" s="16">
        <f t="shared" si="1"/>
        <v>1.1180679785330949E-2</v>
      </c>
      <c r="H20" s="16">
        <f t="shared" si="1"/>
        <v>1.3864042933810376E-2</v>
      </c>
      <c r="I20" s="16">
        <f t="shared" si="1"/>
        <v>2.3703041144901609E-2</v>
      </c>
      <c r="J20" s="16">
        <f t="shared" si="1"/>
        <v>5.635062611806798E-2</v>
      </c>
      <c r="K20" s="16">
        <f t="shared" si="1"/>
        <v>0.11404293381037567</v>
      </c>
      <c r="L20" s="16">
        <f t="shared" si="1"/>
        <v>0.15175909361955875</v>
      </c>
      <c r="M20" s="16">
        <f t="shared" si="1"/>
        <v>0.31395348837209303</v>
      </c>
      <c r="N20" s="16">
        <f t="shared" si="1"/>
        <v>0.30411449016100178</v>
      </c>
      <c r="O20" s="16">
        <f t="shared" si="1"/>
        <v>1</v>
      </c>
    </row>
    <row r="22" spans="1:15" ht="12.75" customHeight="1" x14ac:dyDescent="0.2">
      <c r="A22" s="54" t="s">
        <v>3</v>
      </c>
      <c r="B22" s="3" t="s">
        <v>20</v>
      </c>
      <c r="C22" s="45">
        <v>1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45">
        <v>101</v>
      </c>
      <c r="L22" s="39">
        <v>231</v>
      </c>
      <c r="M22" s="39">
        <v>565</v>
      </c>
      <c r="N22" s="39">
        <v>514</v>
      </c>
      <c r="O22" s="38">
        <v>1412</v>
      </c>
    </row>
    <row r="23" spans="1:15" x14ac:dyDescent="0.2">
      <c r="A23" s="55"/>
      <c r="B23" s="3" t="s">
        <v>21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37">
        <v>36</v>
      </c>
      <c r="N23" s="37">
        <v>199</v>
      </c>
      <c r="O23" s="38">
        <v>235</v>
      </c>
    </row>
    <row r="24" spans="1:15" x14ac:dyDescent="0.2">
      <c r="A24" s="55"/>
      <c r="B24" s="3" t="s">
        <v>22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39">
        <v>11</v>
      </c>
      <c r="N24" s="39">
        <v>265</v>
      </c>
      <c r="O24" s="38">
        <v>276</v>
      </c>
    </row>
    <row r="25" spans="1:15" x14ac:dyDescent="0.2">
      <c r="A25" s="55"/>
      <c r="B25" s="3" t="s">
        <v>23</v>
      </c>
      <c r="C25" s="58">
        <v>0</v>
      </c>
      <c r="D25" s="58">
        <v>0</v>
      </c>
      <c r="E25" s="58">
        <v>0</v>
      </c>
      <c r="F25" s="58">
        <v>0</v>
      </c>
      <c r="G25" s="44">
        <v>1</v>
      </c>
      <c r="H25" s="58">
        <v>0</v>
      </c>
      <c r="I25" s="44">
        <v>2</v>
      </c>
      <c r="J25" s="44">
        <v>3</v>
      </c>
      <c r="K25" s="37">
        <v>6</v>
      </c>
      <c r="L25" s="37">
        <v>4</v>
      </c>
      <c r="M25" s="37">
        <v>25</v>
      </c>
      <c r="N25" s="37">
        <v>85</v>
      </c>
      <c r="O25" s="38">
        <v>126</v>
      </c>
    </row>
    <row r="26" spans="1:15" ht="13.5" thickBot="1" x14ac:dyDescent="0.25">
      <c r="A26" s="55"/>
      <c r="B26" s="9" t="s">
        <v>14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41">
        <v>2</v>
      </c>
      <c r="M26" s="41">
        <v>25</v>
      </c>
      <c r="N26" s="41">
        <v>141</v>
      </c>
      <c r="O26" s="42">
        <v>168</v>
      </c>
    </row>
    <row r="27" spans="1:15" ht="13.5" thickTop="1" x14ac:dyDescent="0.2">
      <c r="A27" s="55"/>
      <c r="B27" s="13" t="s">
        <v>12</v>
      </c>
      <c r="C27" s="47">
        <v>1</v>
      </c>
      <c r="D27" s="60">
        <v>0</v>
      </c>
      <c r="E27" s="60">
        <v>0</v>
      </c>
      <c r="F27" s="60">
        <v>0</v>
      </c>
      <c r="G27" s="47">
        <v>1</v>
      </c>
      <c r="H27" s="60">
        <v>0</v>
      </c>
      <c r="I27" s="47">
        <v>2</v>
      </c>
      <c r="J27" s="47">
        <v>3</v>
      </c>
      <c r="K27" s="40">
        <v>107</v>
      </c>
      <c r="L27" s="40">
        <v>237</v>
      </c>
      <c r="M27" s="40">
        <v>662</v>
      </c>
      <c r="N27" s="40">
        <v>1204</v>
      </c>
      <c r="O27" s="40">
        <v>2217</v>
      </c>
    </row>
    <row r="28" spans="1:15" x14ac:dyDescent="0.2">
      <c r="A28" s="56"/>
      <c r="B28" s="15" t="s">
        <v>13</v>
      </c>
      <c r="C28" s="16">
        <f t="shared" ref="C28:O28" si="2">C27/$O27</f>
        <v>4.5105999097880018E-4</v>
      </c>
      <c r="D28" s="16">
        <f t="shared" si="2"/>
        <v>0</v>
      </c>
      <c r="E28" s="16">
        <f t="shared" si="2"/>
        <v>0</v>
      </c>
      <c r="F28" s="16">
        <f>F27/$O27</f>
        <v>0</v>
      </c>
      <c r="G28" s="16">
        <f t="shared" si="2"/>
        <v>4.5105999097880018E-4</v>
      </c>
      <c r="H28" s="16">
        <f t="shared" si="2"/>
        <v>0</v>
      </c>
      <c r="I28" s="16">
        <f t="shared" si="2"/>
        <v>9.0211998195760036E-4</v>
      </c>
      <c r="J28" s="16">
        <f t="shared" si="2"/>
        <v>1.3531799729364006E-3</v>
      </c>
      <c r="K28" s="16">
        <f t="shared" si="2"/>
        <v>4.8263419034731622E-2</v>
      </c>
      <c r="L28" s="16">
        <f t="shared" si="2"/>
        <v>0.10690121786197564</v>
      </c>
      <c r="M28" s="16">
        <f t="shared" si="2"/>
        <v>0.2986017140279657</v>
      </c>
      <c r="N28" s="16">
        <f t="shared" si="2"/>
        <v>0.54307622913847542</v>
      </c>
      <c r="O28" s="16">
        <f t="shared" si="2"/>
        <v>1</v>
      </c>
    </row>
    <row r="30" spans="1:15" ht="12.75" customHeight="1" x14ac:dyDescent="0.2">
      <c r="A30" s="54" t="s">
        <v>17</v>
      </c>
      <c r="B30" s="3" t="s">
        <v>20</v>
      </c>
      <c r="C30" s="39">
        <v>6</v>
      </c>
      <c r="D30" s="39">
        <v>5</v>
      </c>
      <c r="E30" s="39">
        <v>5</v>
      </c>
      <c r="F30" s="39">
        <v>7</v>
      </c>
      <c r="G30" s="39">
        <v>13</v>
      </c>
      <c r="H30" s="39">
        <v>78</v>
      </c>
      <c r="I30" s="39">
        <v>193</v>
      </c>
      <c r="J30" s="39">
        <v>518</v>
      </c>
      <c r="K30" s="39">
        <v>1336</v>
      </c>
      <c r="L30" s="39">
        <v>2609</v>
      </c>
      <c r="M30" s="39">
        <v>7268</v>
      </c>
      <c r="N30" s="39">
        <v>4824</v>
      </c>
      <c r="O30" s="38">
        <v>16862</v>
      </c>
    </row>
    <row r="31" spans="1:15" x14ac:dyDescent="0.2">
      <c r="A31" s="55"/>
      <c r="B31" s="3" t="s">
        <v>21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37">
        <v>19</v>
      </c>
      <c r="K31" s="37">
        <v>164</v>
      </c>
      <c r="L31" s="37">
        <v>756</v>
      </c>
      <c r="M31" s="37">
        <v>2244</v>
      </c>
      <c r="N31" s="37">
        <v>2557</v>
      </c>
      <c r="O31" s="38">
        <v>5740</v>
      </c>
    </row>
    <row r="32" spans="1:15" x14ac:dyDescent="0.2">
      <c r="A32" s="55"/>
      <c r="B32" s="3" t="s">
        <v>22</v>
      </c>
      <c r="C32" s="57">
        <v>0</v>
      </c>
      <c r="D32" s="57">
        <v>0</v>
      </c>
      <c r="E32" s="45">
        <v>1</v>
      </c>
      <c r="F32" s="57">
        <v>0</v>
      </c>
      <c r="G32" s="57">
        <v>0</v>
      </c>
      <c r="H32" s="57">
        <v>0</v>
      </c>
      <c r="I32" s="39">
        <v>1</v>
      </c>
      <c r="J32" s="39">
        <v>7</v>
      </c>
      <c r="K32" s="39">
        <v>95</v>
      </c>
      <c r="L32" s="39">
        <v>404</v>
      </c>
      <c r="M32" s="39">
        <v>2009</v>
      </c>
      <c r="N32" s="39">
        <v>1805</v>
      </c>
      <c r="O32" s="38">
        <v>4322</v>
      </c>
    </row>
    <row r="33" spans="1:15" x14ac:dyDescent="0.2">
      <c r="A33" s="55"/>
      <c r="B33" s="3" t="s">
        <v>23</v>
      </c>
      <c r="C33" s="37">
        <v>11</v>
      </c>
      <c r="D33" s="44">
        <v>2</v>
      </c>
      <c r="E33" s="37">
        <v>2</v>
      </c>
      <c r="F33" s="37">
        <v>7</v>
      </c>
      <c r="G33" s="37">
        <v>9</v>
      </c>
      <c r="H33" s="37">
        <v>15</v>
      </c>
      <c r="I33" s="37">
        <v>7</v>
      </c>
      <c r="J33" s="37">
        <v>16</v>
      </c>
      <c r="K33" s="37">
        <v>27</v>
      </c>
      <c r="L33" s="37">
        <v>37</v>
      </c>
      <c r="M33" s="37">
        <v>166</v>
      </c>
      <c r="N33" s="37">
        <v>645</v>
      </c>
      <c r="O33" s="38">
        <v>944</v>
      </c>
    </row>
    <row r="34" spans="1:15" ht="13.5" thickBot="1" x14ac:dyDescent="0.25">
      <c r="A34" s="55"/>
      <c r="B34" s="9" t="s">
        <v>14</v>
      </c>
      <c r="C34" s="46">
        <v>2</v>
      </c>
      <c r="D34" s="59">
        <v>0</v>
      </c>
      <c r="E34" s="59">
        <v>0</v>
      </c>
      <c r="F34" s="46">
        <v>1</v>
      </c>
      <c r="G34" s="59">
        <v>0</v>
      </c>
      <c r="H34" s="41">
        <v>1</v>
      </c>
      <c r="I34" s="41">
        <v>6</v>
      </c>
      <c r="J34" s="41">
        <v>20</v>
      </c>
      <c r="K34" s="41">
        <v>23</v>
      </c>
      <c r="L34" s="41">
        <v>53</v>
      </c>
      <c r="M34" s="41">
        <v>289</v>
      </c>
      <c r="N34" s="41">
        <v>1108</v>
      </c>
      <c r="O34" s="42">
        <v>1503</v>
      </c>
    </row>
    <row r="35" spans="1:15" ht="13.5" thickTop="1" x14ac:dyDescent="0.2">
      <c r="A35" s="55"/>
      <c r="B35" s="13" t="s">
        <v>12</v>
      </c>
      <c r="C35" s="40">
        <v>19</v>
      </c>
      <c r="D35" s="40">
        <v>7</v>
      </c>
      <c r="E35" s="40">
        <v>8</v>
      </c>
      <c r="F35" s="40">
        <v>15</v>
      </c>
      <c r="G35" s="40">
        <v>22</v>
      </c>
      <c r="H35" s="40">
        <v>94</v>
      </c>
      <c r="I35" s="40">
        <v>207</v>
      </c>
      <c r="J35" s="40">
        <v>580</v>
      </c>
      <c r="K35" s="40">
        <v>1645</v>
      </c>
      <c r="L35" s="40">
        <v>3859</v>
      </c>
      <c r="M35" s="40">
        <v>11976</v>
      </c>
      <c r="N35" s="40">
        <v>10939</v>
      </c>
      <c r="O35" s="40">
        <v>29371</v>
      </c>
    </row>
    <row r="36" spans="1:15" x14ac:dyDescent="0.2">
      <c r="A36" s="56"/>
      <c r="B36" s="15" t="s">
        <v>13</v>
      </c>
      <c r="C36" s="16">
        <f t="shared" ref="C36:O36" si="3">C35/$O35</f>
        <v>6.4689659868577846E-4</v>
      </c>
      <c r="D36" s="16">
        <f t="shared" si="3"/>
        <v>2.3833032583160259E-4</v>
      </c>
      <c r="E36" s="16">
        <f t="shared" si="3"/>
        <v>2.7237751523611725E-4</v>
      </c>
      <c r="F36" s="16">
        <f>F35/$O35</f>
        <v>5.1070784106771981E-4</v>
      </c>
      <c r="G36" s="16">
        <f t="shared" si="3"/>
        <v>7.4903816689932243E-4</v>
      </c>
      <c r="H36" s="16">
        <f t="shared" si="3"/>
        <v>3.2004358040243776E-3</v>
      </c>
      <c r="I36" s="16">
        <f t="shared" si="3"/>
        <v>7.0477682067345343E-3</v>
      </c>
      <c r="J36" s="16">
        <f t="shared" si="3"/>
        <v>1.9747369854618502E-2</v>
      </c>
      <c r="K36" s="16">
        <f t="shared" si="3"/>
        <v>5.6007626570426614E-2</v>
      </c>
      <c r="L36" s="16">
        <f t="shared" si="3"/>
        <v>0.13138810391202208</v>
      </c>
      <c r="M36" s="16">
        <f t="shared" si="3"/>
        <v>0.40774914030846754</v>
      </c>
      <c r="N36" s="16">
        <f t="shared" si="3"/>
        <v>0.37244220489598584</v>
      </c>
      <c r="O36" s="16">
        <f t="shared" si="3"/>
        <v>1</v>
      </c>
    </row>
    <row r="38" spans="1:15" ht="12.75" customHeight="1" x14ac:dyDescent="0.2">
      <c r="A38" s="54" t="s">
        <v>4</v>
      </c>
      <c r="B38" s="3" t="s">
        <v>20</v>
      </c>
      <c r="C38" s="45">
        <v>2</v>
      </c>
      <c r="D38" s="57">
        <v>0</v>
      </c>
      <c r="E38" s="45">
        <v>1</v>
      </c>
      <c r="F38" s="39">
        <v>2</v>
      </c>
      <c r="G38" s="39">
        <v>7</v>
      </c>
      <c r="H38" s="39">
        <v>14</v>
      </c>
      <c r="I38" s="39">
        <v>50</v>
      </c>
      <c r="J38" s="39">
        <v>151</v>
      </c>
      <c r="K38" s="39">
        <v>194</v>
      </c>
      <c r="L38" s="39">
        <v>223</v>
      </c>
      <c r="M38" s="39">
        <v>370</v>
      </c>
      <c r="N38" s="39">
        <v>299</v>
      </c>
      <c r="O38" s="38">
        <v>1313</v>
      </c>
    </row>
    <row r="39" spans="1:15" x14ac:dyDescent="0.2">
      <c r="A39" s="55"/>
      <c r="B39" s="3" t="s">
        <v>21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44">
        <v>2</v>
      </c>
      <c r="J39" s="44">
        <v>5</v>
      </c>
      <c r="K39" s="37">
        <v>17</v>
      </c>
      <c r="L39" s="37">
        <v>37</v>
      </c>
      <c r="M39" s="37">
        <v>131</v>
      </c>
      <c r="N39" s="37">
        <v>134</v>
      </c>
      <c r="O39" s="38">
        <v>326</v>
      </c>
    </row>
    <row r="40" spans="1:15" x14ac:dyDescent="0.2">
      <c r="A40" s="55"/>
      <c r="B40" s="3" t="s">
        <v>22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45">
        <v>2</v>
      </c>
      <c r="K40" s="39">
        <v>50</v>
      </c>
      <c r="L40" s="39">
        <v>94</v>
      </c>
      <c r="M40" s="39">
        <v>230</v>
      </c>
      <c r="N40" s="39">
        <v>199</v>
      </c>
      <c r="O40" s="38">
        <v>575</v>
      </c>
    </row>
    <row r="41" spans="1:15" x14ac:dyDescent="0.2">
      <c r="A41" s="55"/>
      <c r="B41" s="3" t="s">
        <v>23</v>
      </c>
      <c r="C41" s="58">
        <v>0</v>
      </c>
      <c r="D41" s="44">
        <v>1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37">
        <v>1</v>
      </c>
      <c r="K41" s="37">
        <v>6</v>
      </c>
      <c r="L41" s="37">
        <v>13</v>
      </c>
      <c r="M41" s="37">
        <v>62</v>
      </c>
      <c r="N41" s="37">
        <v>90</v>
      </c>
      <c r="O41" s="38">
        <v>173</v>
      </c>
    </row>
    <row r="42" spans="1:15" ht="13.5" thickBot="1" x14ac:dyDescent="0.25">
      <c r="A42" s="55"/>
      <c r="B42" s="9" t="s">
        <v>14</v>
      </c>
      <c r="C42" s="46">
        <v>1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46">
        <v>1</v>
      </c>
      <c r="K42" s="41">
        <v>2</v>
      </c>
      <c r="L42" s="41">
        <v>8</v>
      </c>
      <c r="M42" s="41">
        <v>37</v>
      </c>
      <c r="N42" s="41">
        <v>87</v>
      </c>
      <c r="O42" s="42">
        <v>136</v>
      </c>
    </row>
    <row r="43" spans="1:15" ht="13.5" thickTop="1" x14ac:dyDescent="0.2">
      <c r="A43" s="55"/>
      <c r="B43" s="13" t="s">
        <v>12</v>
      </c>
      <c r="C43" s="47">
        <v>3</v>
      </c>
      <c r="D43" s="47">
        <v>1</v>
      </c>
      <c r="E43" s="40">
        <v>1</v>
      </c>
      <c r="F43" s="40">
        <v>2</v>
      </c>
      <c r="G43" s="40">
        <v>7</v>
      </c>
      <c r="H43" s="40">
        <v>14</v>
      </c>
      <c r="I43" s="40">
        <v>52</v>
      </c>
      <c r="J43" s="40">
        <v>160</v>
      </c>
      <c r="K43" s="40">
        <v>269</v>
      </c>
      <c r="L43" s="40">
        <v>375</v>
      </c>
      <c r="M43" s="40">
        <v>830</v>
      </c>
      <c r="N43" s="40">
        <v>809</v>
      </c>
      <c r="O43" s="40">
        <v>2523</v>
      </c>
    </row>
    <row r="44" spans="1:15" x14ac:dyDescent="0.2">
      <c r="A44" s="56"/>
      <c r="B44" s="15" t="s">
        <v>13</v>
      </c>
      <c r="C44" s="16">
        <f t="shared" ref="C44:O44" si="4">C43/$O43</f>
        <v>1.1890606420927466E-3</v>
      </c>
      <c r="D44" s="16">
        <f t="shared" si="4"/>
        <v>3.9635354736424893E-4</v>
      </c>
      <c r="E44" s="16">
        <f t="shared" si="4"/>
        <v>3.9635354736424893E-4</v>
      </c>
      <c r="F44" s="16">
        <f>F43/$O43</f>
        <v>7.9270709472849786E-4</v>
      </c>
      <c r="G44" s="16">
        <f t="shared" si="4"/>
        <v>2.7744748315497426E-3</v>
      </c>
      <c r="H44" s="16">
        <f t="shared" si="4"/>
        <v>5.5489496630994851E-3</v>
      </c>
      <c r="I44" s="16">
        <f t="shared" si="4"/>
        <v>2.0610384462940945E-2</v>
      </c>
      <c r="J44" s="16">
        <f t="shared" si="4"/>
        <v>6.341656757827982E-2</v>
      </c>
      <c r="K44" s="16">
        <f t="shared" si="4"/>
        <v>0.10661910424098296</v>
      </c>
      <c r="L44" s="16">
        <f t="shared" si="4"/>
        <v>0.14863258026159334</v>
      </c>
      <c r="M44" s="16">
        <f t="shared" si="4"/>
        <v>0.32897344431232661</v>
      </c>
      <c r="N44" s="16">
        <f t="shared" si="4"/>
        <v>0.32065001981767738</v>
      </c>
      <c r="O44" s="16">
        <f t="shared" si="4"/>
        <v>1</v>
      </c>
    </row>
    <row r="46" spans="1:15" ht="12.75" customHeight="1" x14ac:dyDescent="0.2">
      <c r="A46" s="54" t="s">
        <v>18</v>
      </c>
      <c r="B46" s="3" t="s">
        <v>20</v>
      </c>
      <c r="C46" s="39">
        <v>4</v>
      </c>
      <c r="D46" s="45">
        <v>4</v>
      </c>
      <c r="E46" s="39">
        <v>12</v>
      </c>
      <c r="F46" s="39">
        <v>26</v>
      </c>
      <c r="G46" s="39">
        <v>73</v>
      </c>
      <c r="H46" s="39">
        <v>209</v>
      </c>
      <c r="I46" s="39">
        <v>295</v>
      </c>
      <c r="J46" s="39">
        <v>524</v>
      </c>
      <c r="K46" s="39">
        <v>740</v>
      </c>
      <c r="L46" s="39">
        <v>799</v>
      </c>
      <c r="M46" s="39">
        <v>996</v>
      </c>
      <c r="N46" s="39">
        <v>745</v>
      </c>
      <c r="O46" s="38">
        <v>4427</v>
      </c>
    </row>
    <row r="47" spans="1:15" x14ac:dyDescent="0.2">
      <c r="A47" s="55"/>
      <c r="B47" s="3" t="s">
        <v>21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44">
        <v>2</v>
      </c>
      <c r="I47" s="37">
        <v>5</v>
      </c>
      <c r="J47" s="37">
        <v>12</v>
      </c>
      <c r="K47" s="37">
        <v>60</v>
      </c>
      <c r="L47" s="37">
        <v>165</v>
      </c>
      <c r="M47" s="37">
        <v>761</v>
      </c>
      <c r="N47" s="37">
        <v>679</v>
      </c>
      <c r="O47" s="38">
        <v>1684</v>
      </c>
    </row>
    <row r="48" spans="1:15" x14ac:dyDescent="0.2">
      <c r="A48" s="55"/>
      <c r="B48" s="3" t="s">
        <v>22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45">
        <v>3</v>
      </c>
      <c r="I48" s="39">
        <v>14</v>
      </c>
      <c r="J48" s="39">
        <v>27</v>
      </c>
      <c r="K48" s="39">
        <v>223</v>
      </c>
      <c r="L48" s="39">
        <v>309</v>
      </c>
      <c r="M48" s="39">
        <v>927</v>
      </c>
      <c r="N48" s="39">
        <v>609</v>
      </c>
      <c r="O48" s="38">
        <v>2112</v>
      </c>
    </row>
    <row r="49" spans="1:15" x14ac:dyDescent="0.2">
      <c r="A49" s="55"/>
      <c r="B49" s="3" t="s">
        <v>23</v>
      </c>
      <c r="C49" s="37">
        <v>4</v>
      </c>
      <c r="D49" s="37">
        <v>2</v>
      </c>
      <c r="E49" s="37">
        <v>1</v>
      </c>
      <c r="F49" s="37">
        <v>1</v>
      </c>
      <c r="G49" s="37">
        <v>4</v>
      </c>
      <c r="H49" s="37">
        <v>7</v>
      </c>
      <c r="I49" s="37">
        <v>4</v>
      </c>
      <c r="J49" s="37">
        <v>7</v>
      </c>
      <c r="K49" s="37">
        <v>15</v>
      </c>
      <c r="L49" s="37">
        <v>8</v>
      </c>
      <c r="M49" s="37">
        <v>84</v>
      </c>
      <c r="N49" s="37">
        <v>251</v>
      </c>
      <c r="O49" s="38">
        <v>388</v>
      </c>
    </row>
    <row r="50" spans="1:15" ht="13.5" thickBot="1" x14ac:dyDescent="0.25">
      <c r="A50" s="55"/>
      <c r="B50" s="9" t="s">
        <v>14</v>
      </c>
      <c r="C50" s="59">
        <v>0</v>
      </c>
      <c r="D50" s="59">
        <v>0</v>
      </c>
      <c r="E50" s="59">
        <v>0</v>
      </c>
      <c r="F50" s="46">
        <v>2</v>
      </c>
      <c r="G50" s="59">
        <v>0</v>
      </c>
      <c r="H50" s="41">
        <v>2</v>
      </c>
      <c r="I50" s="41">
        <v>1</v>
      </c>
      <c r="J50" s="41">
        <v>3</v>
      </c>
      <c r="K50" s="41">
        <v>17</v>
      </c>
      <c r="L50" s="41">
        <v>10</v>
      </c>
      <c r="M50" s="41">
        <v>39</v>
      </c>
      <c r="N50" s="41">
        <v>268</v>
      </c>
      <c r="O50" s="42">
        <v>342</v>
      </c>
    </row>
    <row r="51" spans="1:15" ht="13.5" thickTop="1" x14ac:dyDescent="0.2">
      <c r="A51" s="55"/>
      <c r="B51" s="13" t="s">
        <v>12</v>
      </c>
      <c r="C51" s="40">
        <v>8</v>
      </c>
      <c r="D51" s="40">
        <v>6</v>
      </c>
      <c r="E51" s="40">
        <v>13</v>
      </c>
      <c r="F51" s="40">
        <v>29</v>
      </c>
      <c r="G51" s="40">
        <v>77</v>
      </c>
      <c r="H51" s="40">
        <v>223</v>
      </c>
      <c r="I51" s="40">
        <v>319</v>
      </c>
      <c r="J51" s="40">
        <v>573</v>
      </c>
      <c r="K51" s="40">
        <v>1055</v>
      </c>
      <c r="L51" s="40">
        <v>1291</v>
      </c>
      <c r="M51" s="40">
        <v>2807</v>
      </c>
      <c r="N51" s="40">
        <v>2552</v>
      </c>
      <c r="O51" s="40">
        <v>8953</v>
      </c>
    </row>
    <row r="52" spans="1:15" x14ac:dyDescent="0.2">
      <c r="A52" s="56"/>
      <c r="B52" s="15" t="s">
        <v>13</v>
      </c>
      <c r="C52" s="16">
        <f t="shared" ref="C52:O52" si="5">C51/$O51</f>
        <v>8.9355523288283257E-4</v>
      </c>
      <c r="D52" s="16">
        <f t="shared" si="5"/>
        <v>6.701664246621244E-4</v>
      </c>
      <c r="E52" s="16">
        <f t="shared" si="5"/>
        <v>1.452027253434603E-3</v>
      </c>
      <c r="F52" s="16">
        <f>F51/$O51</f>
        <v>3.2391377192002679E-3</v>
      </c>
      <c r="G52" s="16">
        <f t="shared" si="5"/>
        <v>8.6004691164972627E-3</v>
      </c>
      <c r="H52" s="16">
        <f t="shared" si="5"/>
        <v>2.4907852116608956E-2</v>
      </c>
      <c r="I52" s="16">
        <f t="shared" si="5"/>
        <v>3.5630514911202948E-2</v>
      </c>
      <c r="J52" s="16">
        <f t="shared" si="5"/>
        <v>6.4000893555232877E-2</v>
      </c>
      <c r="K52" s="16">
        <f t="shared" si="5"/>
        <v>0.11783759633642354</v>
      </c>
      <c r="L52" s="16">
        <f t="shared" si="5"/>
        <v>0.1441974757064671</v>
      </c>
      <c r="M52" s="16">
        <f t="shared" si="5"/>
        <v>0.31352619233776385</v>
      </c>
      <c r="N52" s="16">
        <f t="shared" si="5"/>
        <v>0.28504411928962359</v>
      </c>
      <c r="O52" s="16">
        <f t="shared" si="5"/>
        <v>1</v>
      </c>
    </row>
    <row r="54" spans="1:15" ht="12.75" customHeight="1" x14ac:dyDescent="0.2">
      <c r="A54" s="54" t="s">
        <v>19</v>
      </c>
      <c r="B54" s="3" t="s">
        <v>20</v>
      </c>
      <c r="C54" s="57">
        <v>0</v>
      </c>
      <c r="D54" s="57">
        <v>0</v>
      </c>
      <c r="E54" s="57">
        <v>0</v>
      </c>
      <c r="F54" s="57">
        <v>0</v>
      </c>
      <c r="G54" s="45">
        <v>1</v>
      </c>
      <c r="H54" s="39">
        <v>5</v>
      </c>
      <c r="I54" s="39">
        <v>8</v>
      </c>
      <c r="J54" s="39">
        <v>22</v>
      </c>
      <c r="K54" s="39">
        <v>106</v>
      </c>
      <c r="L54" s="39">
        <v>273</v>
      </c>
      <c r="M54" s="39">
        <v>605</v>
      </c>
      <c r="N54" s="39">
        <v>466</v>
      </c>
      <c r="O54" s="38">
        <v>1486</v>
      </c>
    </row>
    <row r="55" spans="1:15" x14ac:dyDescent="0.2">
      <c r="A55" s="55"/>
      <c r="B55" s="3" t="s">
        <v>21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37">
        <v>3</v>
      </c>
      <c r="L55" s="37">
        <v>31</v>
      </c>
      <c r="M55" s="37">
        <v>128</v>
      </c>
      <c r="N55" s="37">
        <v>282</v>
      </c>
      <c r="O55" s="38">
        <v>444</v>
      </c>
    </row>
    <row r="56" spans="1:15" x14ac:dyDescent="0.2">
      <c r="A56" s="55"/>
      <c r="B56" s="3" t="s">
        <v>22</v>
      </c>
      <c r="C56" s="57">
        <v>0</v>
      </c>
      <c r="D56" s="57">
        <v>0</v>
      </c>
      <c r="E56" s="57">
        <v>0</v>
      </c>
      <c r="F56" s="45">
        <v>1</v>
      </c>
      <c r="G56" s="57">
        <v>0</v>
      </c>
      <c r="H56" s="57">
        <v>0</v>
      </c>
      <c r="I56" s="57">
        <v>0</v>
      </c>
      <c r="J56" s="57">
        <v>0</v>
      </c>
      <c r="K56" s="39">
        <v>3</v>
      </c>
      <c r="L56" s="39">
        <v>11</v>
      </c>
      <c r="M56" s="39">
        <v>155</v>
      </c>
      <c r="N56" s="39">
        <v>214</v>
      </c>
      <c r="O56" s="38">
        <v>384</v>
      </c>
    </row>
    <row r="57" spans="1:15" x14ac:dyDescent="0.2">
      <c r="A57" s="55"/>
      <c r="B57" s="3" t="s">
        <v>23</v>
      </c>
      <c r="C57" s="58">
        <v>0</v>
      </c>
      <c r="D57" s="58">
        <v>0</v>
      </c>
      <c r="E57" s="44">
        <v>2</v>
      </c>
      <c r="F57" s="58">
        <v>0</v>
      </c>
      <c r="G57" s="44">
        <v>1</v>
      </c>
      <c r="H57" s="44">
        <v>4</v>
      </c>
      <c r="I57" s="37">
        <v>6</v>
      </c>
      <c r="J57" s="37">
        <v>8</v>
      </c>
      <c r="K57" s="37">
        <v>11</v>
      </c>
      <c r="L57" s="37">
        <v>9</v>
      </c>
      <c r="M57" s="37">
        <v>55</v>
      </c>
      <c r="N57" s="37">
        <v>118</v>
      </c>
      <c r="O57" s="38">
        <v>214</v>
      </c>
    </row>
    <row r="58" spans="1:15" ht="13.5" thickBot="1" x14ac:dyDescent="0.25">
      <c r="A58" s="55"/>
      <c r="B58" s="9" t="s">
        <v>14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41">
        <v>2</v>
      </c>
      <c r="L58" s="41">
        <v>12</v>
      </c>
      <c r="M58" s="41">
        <v>29</v>
      </c>
      <c r="N58" s="41">
        <v>169</v>
      </c>
      <c r="O58" s="42">
        <v>212</v>
      </c>
    </row>
    <row r="59" spans="1:15" ht="13.5" thickTop="1" x14ac:dyDescent="0.2">
      <c r="A59" s="55"/>
      <c r="B59" s="13" t="s">
        <v>12</v>
      </c>
      <c r="C59" s="60">
        <v>0</v>
      </c>
      <c r="D59" s="60">
        <v>0</v>
      </c>
      <c r="E59" s="47">
        <v>2</v>
      </c>
      <c r="F59" s="47">
        <v>1</v>
      </c>
      <c r="G59" s="40">
        <v>2</v>
      </c>
      <c r="H59" s="40">
        <v>9</v>
      </c>
      <c r="I59" s="40">
        <v>14</v>
      </c>
      <c r="J59" s="40">
        <v>30</v>
      </c>
      <c r="K59" s="40">
        <v>125</v>
      </c>
      <c r="L59" s="40">
        <v>336</v>
      </c>
      <c r="M59" s="40">
        <v>972</v>
      </c>
      <c r="N59" s="40">
        <v>1249</v>
      </c>
      <c r="O59" s="40">
        <v>2740</v>
      </c>
    </row>
    <row r="60" spans="1:15" x14ac:dyDescent="0.2">
      <c r="A60" s="56"/>
      <c r="B60" s="15" t="s">
        <v>13</v>
      </c>
      <c r="C60" s="16">
        <f t="shared" ref="C60:O60" si="6">C59/$O59</f>
        <v>0</v>
      </c>
      <c r="D60" s="16">
        <f t="shared" si="6"/>
        <v>0</v>
      </c>
      <c r="E60" s="16">
        <f t="shared" si="6"/>
        <v>7.2992700729927003E-4</v>
      </c>
      <c r="F60" s="16">
        <f>F59/$O59</f>
        <v>3.6496350364963501E-4</v>
      </c>
      <c r="G60" s="16">
        <f t="shared" si="6"/>
        <v>7.2992700729927003E-4</v>
      </c>
      <c r="H60" s="16">
        <f t="shared" si="6"/>
        <v>3.2846715328467154E-3</v>
      </c>
      <c r="I60" s="16">
        <f t="shared" si="6"/>
        <v>5.1094890510948905E-3</v>
      </c>
      <c r="J60" s="16">
        <f t="shared" si="6"/>
        <v>1.0948905109489052E-2</v>
      </c>
      <c r="K60" s="16">
        <f t="shared" si="6"/>
        <v>4.5620437956204379E-2</v>
      </c>
      <c r="L60" s="16">
        <f t="shared" si="6"/>
        <v>0.12262773722627737</v>
      </c>
      <c r="M60" s="16">
        <f t="shared" si="6"/>
        <v>0.35474452554744523</v>
      </c>
      <c r="N60" s="16">
        <f t="shared" si="6"/>
        <v>0.45583941605839418</v>
      </c>
      <c r="O60" s="16">
        <f t="shared" si="6"/>
        <v>1</v>
      </c>
    </row>
    <row r="63" spans="1:15" x14ac:dyDescent="0.2">
      <c r="A63" s="48" t="s">
        <v>37</v>
      </c>
    </row>
    <row r="64" spans="1:15" x14ac:dyDescent="0.2">
      <c r="A64" s="36" t="s">
        <v>31</v>
      </c>
    </row>
  </sheetData>
  <mergeCells count="7">
    <mergeCell ref="A14:A20"/>
    <mergeCell ref="A7:A12"/>
    <mergeCell ref="A54:A60"/>
    <mergeCell ref="A46:A52"/>
    <mergeCell ref="A38:A44"/>
    <mergeCell ref="A30:A36"/>
    <mergeCell ref="A22:A2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384B2A-5934-41CE-A003-232199E00C6D}"/>
</file>

<file path=customXml/itemProps2.xml><?xml version="1.0" encoding="utf-8"?>
<ds:datastoreItem xmlns:ds="http://schemas.openxmlformats.org/officeDocument/2006/customXml" ds:itemID="{0A13AEE1-65E2-4FC8-BA4E-B55A5DBA583A}"/>
</file>

<file path=customXml/itemProps3.xml><?xml version="1.0" encoding="utf-8"?>
<ds:datastoreItem xmlns:ds="http://schemas.openxmlformats.org/officeDocument/2006/customXml" ds:itemID="{1DFA7CCE-DDF6-4144-B72C-ACD619DE0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