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9" documentId="13_ncr:1_{CE5D02FA-F275-4864-B609-19436CC065AA}" xr6:coauthVersionLast="47" xr6:coauthVersionMax="47" xr10:uidLastSave="{304813EC-7666-48BB-8AE0-D13F35CF2CBA}"/>
  <bookViews>
    <workbookView xWindow="-120" yWindow="-120" windowWidth="25440" windowHeight="15390" firstSheet="1" xr2:uid="{00000000-000D-0000-FFFF-FFFF00000000}"/>
  </bookViews>
  <sheets>
    <sheet name="Flussi_palermo" sheetId="1" r:id="rId1"/>
    <sheet name="varpend_palermo" sheetId="2" r:id="rId2"/>
  </sheets>
  <definedNames>
    <definedName name="_xlnm._FilterDatabase" localSheetId="0" hidden="1">Flussi_palermo!$A$5:$B$9</definedName>
    <definedName name="_xlnm._FilterDatabase" localSheetId="1" hidden="1">varpend_palermo!$A$5:$E$5</definedName>
    <definedName name="_xlnm.Print_Area" localSheetId="0">Flussi_palermo!$A$1:$B$67</definedName>
    <definedName name="_xlnm.Print_Area" localSheetId="1">varpend_palermo!$A$1:$E$18</definedName>
    <definedName name="Comuni">#REF!</definedName>
    <definedName name="_xlnm.Database">#REF!</definedName>
    <definedName name="OLE_LINK1" localSheetId="0">Flussi_palermo!$G$5</definedName>
    <definedName name="Organico_CA">#REF!</definedName>
    <definedName name="_xlnm.Print_Titles" localSheetId="0">Flussi_palermo!$5:$5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53" i="1"/>
  <c r="G45" i="1"/>
  <c r="G37" i="1"/>
  <c r="G28" i="1"/>
  <c r="G20" i="1"/>
  <c r="G11" i="1" l="1"/>
  <c r="C11" i="1" l="1"/>
  <c r="E11" i="1"/>
  <c r="C20" i="1"/>
  <c r="E20" i="1"/>
  <c r="C28" i="1"/>
  <c r="E28" i="1"/>
  <c r="C37" i="1"/>
  <c r="E37" i="1"/>
  <c r="C45" i="1"/>
  <c r="E45" i="1"/>
  <c r="C53" i="1"/>
  <c r="E53" i="1"/>
  <c r="C62" i="1"/>
  <c r="E62" i="1"/>
  <c r="E12" i="2" l="1"/>
  <c r="E7" i="2" l="1"/>
  <c r="E8" i="2" l="1"/>
  <c r="E11" i="2" l="1"/>
  <c r="E10" i="2"/>
  <c r="E9" i="2"/>
  <c r="E6" i="2"/>
</calcChain>
</file>

<file path=xl/sharedStrings.xml><?xml version="1.0" encoding="utf-8"?>
<sst xmlns="http://schemas.openxmlformats.org/spreadsheetml/2006/main" count="101" uniqueCount="34">
  <si>
    <t>Distretto di Palermo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</si>
  <si>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</si>
  <si>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</si>
  <si>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</si>
  <si>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</si>
  <si>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</si>
  <si>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</si>
  <si>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 2024</t>
  </si>
  <si>
    <t>Definiti 2024</t>
  </si>
  <si>
    <t>Iscritti 1° semestre 2025</t>
  </si>
  <si>
    <t>Definiti  1° semestre 2025</t>
  </si>
  <si>
    <t>Corte d'Appello di Palermo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</si>
  <si>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</si>
  <si>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</si>
  <si>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</si>
  <si>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</si>
  <si>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</si>
  <si>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Agrigento</t>
  </si>
  <si>
    <t>RITO COLLEGIALE SEZIONE ASSISE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</si>
  <si>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</si>
  <si>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</si>
  <si>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</si>
  <si>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</si>
  <si>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Marsala</t>
  </si>
  <si>
    <t>Tribunale Ordinario di Palermo</t>
  </si>
  <si>
    <t>Tribunale Ordinario di Sciacca</t>
  </si>
  <si>
    <t>Tribunale Ordinario di Termini Imerese</t>
  </si>
  <si>
    <t>Tribunale Ordinario di Trapani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</si>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</sst>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3" fontId="4" fillId="2" borderId="0" xfId="0" applyNumberFormat="1" applyFont="1" applyFill="1"/>
    <xf numFmtId="0" fontId="2" fillId="2" borderId="0" xfId="0" applyFont="1" applyFill="1"/>
    <xf numFmtId="3" fontId="4" fillId="2" borderId="0" xfId="0" applyNumberFormat="1" applyFont="1" applyFill="1" applyProtection="1">
      <protection locked="0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3" fontId="10" fillId="2" borderId="0" xfId="3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/>
    <xf numFmtId="164" fontId="4" fillId="2" borderId="0" xfId="1" applyNumberFormat="1" applyFont="1" applyFill="1"/>
    <xf numFmtId="0" fontId="6" fillId="0" borderId="0" xfId="0" applyFont="1"/>
    <xf numFmtId="0" fontId="19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3" fontId="8" fillId="4" borderId="12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20" fillId="0" borderId="2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 wrapText="1"/>
    </xf>
    <xf numFmtId="3" fontId="8" fillId="4" borderId="11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right" vertical="center" wrapText="1"/>
    </xf>
    <xf numFmtId="3" fontId="12" fillId="0" borderId="2" xfId="0" applyNumberFormat="1" applyFont="1" applyBorder="1"/>
    <xf numFmtId="0" fontId="12" fillId="0" borderId="2" xfId="0" applyFont="1" applyBorder="1"/>
    <xf numFmtId="3" fontId="21" fillId="0" borderId="2" xfId="0" applyNumberFormat="1" applyFont="1" applyBorder="1"/>
    <xf numFmtId="0" fontId="8" fillId="0" borderId="3" xfId="0" applyFont="1" applyBorder="1" applyAlignment="1">
      <alignment horizontal="right" wrapText="1"/>
    </xf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4" xfId="0" applyNumberFormat="1" applyFont="1" applyFill="1" applyBorder="1" applyAlignment="1">
      <alignment horizontal="right"/>
    </xf>
    <xf numFmtId="3" fontId="10" fillId="0" borderId="2" xfId="0" applyNumberFormat="1" applyFont="1" applyBorder="1"/>
    <xf numFmtId="0" fontId="17" fillId="0" borderId="0" xfId="0" applyFont="1" applyAlignment="1">
      <alignment horizontal="left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showGridLines="0" tabSelected="1" topLeftCell="A36" zoomScale="90" zoomScaleNormal="90" zoomScaleSheetLayoutView="55" workbookViewId="0">
      <selection activeCell="G55" sqref="G55:H60"/>
    </sheetView>
  </sheetViews>
  <sheetFormatPr defaultColWidth="9.140625" defaultRowHeight="12.75"/>
  <cols>
    <col min="1" max="1" width="19" style="2" customWidth="1"/>
    <col min="2" max="2" width="36.5703125" style="2" customWidth="1"/>
    <col min="3" max="8" width="13.140625" style="2" customWidth="1"/>
    <col min="9" max="16384" width="9.140625" style="2"/>
  </cols>
  <sheetData>
    <row r="1" spans="1:11" ht="15.75">
      <c r="A1" s="1" t="s">
        <v>0</v>
      </c>
      <c r="C1" s="3"/>
      <c r="D1" s="3"/>
      <c r="E1" s="3"/>
      <c r="F1" s="3"/>
      <c r="G1" s="3"/>
      <c r="H1" s="3"/>
    </row>
    <row r="2" spans="1:11" ht="15">
      <c r="A2" s="4" t="s">
        <v>1</v>
      </c>
      <c r="E2" s="33"/>
      <c r="F2" s="33"/>
    </row>
    <row r="3" spans="1:11" ht="15" customHeight="1">
      <c r="A3" s="65" t="s">
        <v>2</v>
      </c>
      <c r="B3" s="65"/>
      <c r="C3" s="65"/>
      <c r="D3" s="65"/>
      <c r="E3" s="65"/>
      <c r="F3" s="65"/>
      <c r="G3" s="65"/>
    </row>
    <row r="4" spans="1:11" ht="6.75" customHeight="1"/>
    <row r="5" spans="1:11" ht="46.35" customHeight="1">
      <c r="A5" s="6" t="s">
        <v>3</v>
      </c>
      <c r="B5" s="6" t="s">
        <v>4</v>
      </c>
      <c r="C5" s="36" t="s">
        <v>5</v>
      </c>
      <c r="D5" s="36" t="s">
        <v>6</v>
      </c>
      <c r="E5" s="37" t="s">
        <v>7</v>
      </c>
      <c r="F5" s="37" t="s">
        <v>8</v>
      </c>
      <c r="G5" s="56" t="s">
        <v>9</v>
      </c>
      <c r="H5" s="56" t="s">
        <v>10</v>
      </c>
    </row>
    <row r="6" spans="1:11" ht="14.1" customHeight="1">
      <c r="A6" s="68" t="s">
        <v>11</v>
      </c>
      <c r="B6" s="7" t="s">
        <v>12</v>
      </c>
      <c r="C6" s="38">
        <v>7250</v>
      </c>
      <c r="D6" s="39">
        <v>7015</v>
      </c>
      <c r="E6" s="38">
        <v>6026</v>
      </c>
      <c r="F6" s="53">
        <v>6130</v>
      </c>
      <c r="G6" s="57">
        <v>2482</v>
      </c>
      <c r="H6" s="57">
        <v>3426</v>
      </c>
    </row>
    <row r="7" spans="1:11" ht="14.1" customHeight="1">
      <c r="A7" s="68"/>
      <c r="B7" s="7" t="s">
        <v>13</v>
      </c>
      <c r="C7" s="40">
        <v>27</v>
      </c>
      <c r="D7" s="41">
        <v>29</v>
      </c>
      <c r="E7" s="40">
        <v>25</v>
      </c>
      <c r="F7" s="54">
        <v>22</v>
      </c>
      <c r="G7" s="58">
        <v>14</v>
      </c>
      <c r="H7" s="58">
        <v>16</v>
      </c>
    </row>
    <row r="8" spans="1:11" ht="14.1" customHeight="1">
      <c r="A8" s="68"/>
      <c r="B8" s="7" t="s">
        <v>14</v>
      </c>
      <c r="C8" s="42">
        <v>62</v>
      </c>
      <c r="D8" s="41">
        <v>81</v>
      </c>
      <c r="E8" s="42">
        <v>75</v>
      </c>
      <c r="F8" s="54">
        <v>60</v>
      </c>
      <c r="G8" s="58">
        <v>39</v>
      </c>
      <c r="H8" s="58">
        <v>35</v>
      </c>
    </row>
    <row r="9" spans="1:11" ht="14.1" customHeight="1">
      <c r="A9" s="68"/>
      <c r="B9" s="8" t="s">
        <v>15</v>
      </c>
      <c r="C9" s="43">
        <v>7339</v>
      </c>
      <c r="D9" s="43">
        <v>7125</v>
      </c>
      <c r="E9" s="43">
        <v>6126</v>
      </c>
      <c r="F9" s="55">
        <v>6212</v>
      </c>
      <c r="G9" s="59">
        <v>2535</v>
      </c>
      <c r="H9" s="59">
        <v>3477</v>
      </c>
    </row>
    <row r="10" spans="1:11" ht="7.35" customHeight="1">
      <c r="A10" s="9"/>
      <c r="B10" s="10"/>
      <c r="C10" s="18"/>
      <c r="D10" s="18"/>
      <c r="E10" s="18"/>
      <c r="F10" s="18"/>
      <c r="G10" s="18"/>
      <c r="H10" s="18"/>
    </row>
    <row r="11" spans="1:11" ht="14.45" customHeight="1">
      <c r="A11" s="9"/>
      <c r="B11" s="11" t="s">
        <v>16</v>
      </c>
      <c r="C11" s="66">
        <f>D9/C9</f>
        <v>0.97084071399373206</v>
      </c>
      <c r="D11" s="67"/>
      <c r="E11" s="66">
        <f>F9/E9</f>
        <v>1.0140385243225596</v>
      </c>
      <c r="F11" s="67"/>
      <c r="G11" s="66">
        <f>H9/G9</f>
        <v>1.3715976331360946</v>
      </c>
      <c r="H11" s="67"/>
    </row>
    <row r="12" spans="1:11" ht="14.45" customHeight="1">
      <c r="C12" s="5"/>
      <c r="D12" s="5"/>
      <c r="E12" s="5"/>
      <c r="F12" s="5"/>
      <c r="G12" s="5"/>
      <c r="H12" s="5"/>
      <c r="J12"/>
      <c r="K12"/>
    </row>
    <row r="13" spans="1:11" ht="14.45" customHeight="1">
      <c r="A13" s="68" t="s">
        <v>17</v>
      </c>
      <c r="B13" s="12" t="s">
        <v>18</v>
      </c>
      <c r="C13" s="44">
        <v>8</v>
      </c>
      <c r="D13" s="44">
        <v>1</v>
      </c>
      <c r="E13" s="44">
        <v>4</v>
      </c>
      <c r="F13" s="60">
        <v>11</v>
      </c>
      <c r="G13" s="58">
        <v>4</v>
      </c>
      <c r="H13" s="58">
        <v>1</v>
      </c>
      <c r="J13"/>
      <c r="K13"/>
    </row>
    <row r="14" spans="1:11" ht="14.45" customHeight="1">
      <c r="A14" s="68" t="s">
        <v>17</v>
      </c>
      <c r="B14" s="12" t="s">
        <v>19</v>
      </c>
      <c r="C14" s="45">
        <v>96</v>
      </c>
      <c r="D14" s="45">
        <v>95</v>
      </c>
      <c r="E14" s="45">
        <v>109</v>
      </c>
      <c r="F14" s="40">
        <v>100</v>
      </c>
      <c r="G14" s="58">
        <v>42</v>
      </c>
      <c r="H14" s="58">
        <v>59</v>
      </c>
      <c r="J14"/>
      <c r="K14"/>
    </row>
    <row r="15" spans="1:11" ht="14.45" customHeight="1">
      <c r="A15" s="68" t="s">
        <v>17</v>
      </c>
      <c r="B15" s="13" t="s">
        <v>20</v>
      </c>
      <c r="C15" s="46">
        <v>1703</v>
      </c>
      <c r="D15" s="46">
        <v>2402</v>
      </c>
      <c r="E15" s="46">
        <v>1517</v>
      </c>
      <c r="F15" s="61">
        <v>2128</v>
      </c>
      <c r="G15" s="57">
        <v>719</v>
      </c>
      <c r="H15" s="57">
        <v>1096</v>
      </c>
      <c r="J15"/>
      <c r="K15"/>
    </row>
    <row r="16" spans="1:11" ht="23.45" customHeight="1">
      <c r="A16" s="68" t="s">
        <v>17</v>
      </c>
      <c r="B16" s="14" t="s">
        <v>21</v>
      </c>
      <c r="C16" s="45">
        <v>28</v>
      </c>
      <c r="D16" s="45">
        <v>23</v>
      </c>
      <c r="E16" s="45">
        <v>23</v>
      </c>
      <c r="F16" s="40">
        <v>26</v>
      </c>
      <c r="G16" s="58">
        <v>12</v>
      </c>
      <c r="H16" s="58">
        <v>19</v>
      </c>
      <c r="J16"/>
      <c r="K16"/>
    </row>
    <row r="17" spans="1:11" ht="14.1" customHeight="1">
      <c r="A17" s="68" t="s">
        <v>17</v>
      </c>
      <c r="B17" s="15" t="s">
        <v>22</v>
      </c>
      <c r="C17" s="47">
        <v>4036</v>
      </c>
      <c r="D17" s="47">
        <v>4741</v>
      </c>
      <c r="E17" s="47">
        <v>3350</v>
      </c>
      <c r="F17" s="62">
        <v>3023</v>
      </c>
      <c r="G17" s="57">
        <v>1879</v>
      </c>
      <c r="H17" s="57">
        <v>1286</v>
      </c>
      <c r="J17" s="32"/>
      <c r="K17" s="32"/>
    </row>
    <row r="18" spans="1:11" ht="14.45" customHeight="1">
      <c r="A18" s="68" t="s">
        <v>17</v>
      </c>
      <c r="B18" s="11" t="s">
        <v>15</v>
      </c>
      <c r="C18" s="48">
        <v>5871</v>
      </c>
      <c r="D18" s="48">
        <v>7262</v>
      </c>
      <c r="E18" s="48">
        <v>5003</v>
      </c>
      <c r="F18" s="63">
        <v>5288</v>
      </c>
      <c r="G18" s="64">
        <v>2656</v>
      </c>
      <c r="H18" s="64">
        <v>2461</v>
      </c>
      <c r="J18"/>
      <c r="K18"/>
    </row>
    <row r="19" spans="1:11" ht="6" customHeight="1">
      <c r="A19" s="9"/>
      <c r="B19" s="16"/>
      <c r="C19" s="18"/>
      <c r="D19" s="18"/>
      <c r="E19" s="18"/>
      <c r="F19" s="18"/>
      <c r="G19" s="18"/>
      <c r="H19" s="18"/>
      <c r="J19"/>
      <c r="K19"/>
    </row>
    <row r="20" spans="1:11" ht="14.1" customHeight="1">
      <c r="A20" s="9"/>
      <c r="B20" s="11" t="s">
        <v>16</v>
      </c>
      <c r="C20" s="66">
        <f>D18/C18</f>
        <v>1.2369272696303866</v>
      </c>
      <c r="D20" s="67"/>
      <c r="E20" s="66">
        <f>F18/E18</f>
        <v>1.0569658205076953</v>
      </c>
      <c r="F20" s="67"/>
      <c r="G20" s="66">
        <f>H18/G18</f>
        <v>0.92658132530120485</v>
      </c>
      <c r="H20" s="67"/>
      <c r="J20"/>
      <c r="K20"/>
    </row>
    <row r="21" spans="1:11" ht="7.5" customHeight="1">
      <c r="A21" s="9"/>
      <c r="B21" s="16"/>
      <c r="C21" s="18"/>
      <c r="D21" s="18"/>
      <c r="E21" s="18"/>
      <c r="F21" s="18"/>
      <c r="G21" s="18"/>
      <c r="H21" s="18"/>
      <c r="J21"/>
      <c r="K21"/>
    </row>
    <row r="22" spans="1:11" ht="14.1" customHeight="1">
      <c r="A22" s="69" t="s">
        <v>23</v>
      </c>
      <c r="B22" s="12" t="s">
        <v>19</v>
      </c>
      <c r="C22" s="45">
        <v>36</v>
      </c>
      <c r="D22" s="45">
        <v>41</v>
      </c>
      <c r="E22" s="45">
        <v>34</v>
      </c>
      <c r="F22" s="40">
        <v>38</v>
      </c>
      <c r="G22" s="58">
        <v>21</v>
      </c>
      <c r="H22" s="58">
        <v>17</v>
      </c>
      <c r="J22" s="32"/>
      <c r="K22" s="32"/>
    </row>
    <row r="23" spans="1:11" ht="14.1" customHeight="1">
      <c r="A23" s="70"/>
      <c r="B23" s="13" t="s">
        <v>20</v>
      </c>
      <c r="C23" s="46">
        <v>1761</v>
      </c>
      <c r="D23" s="46">
        <v>2080</v>
      </c>
      <c r="E23" s="46">
        <v>1410</v>
      </c>
      <c r="F23" s="61">
        <v>1524</v>
      </c>
      <c r="G23" s="57">
        <v>620</v>
      </c>
      <c r="H23" s="57">
        <v>681</v>
      </c>
      <c r="J23"/>
      <c r="K23"/>
    </row>
    <row r="24" spans="1:11" ht="21.6" customHeight="1">
      <c r="A24" s="70"/>
      <c r="B24" s="14" t="s">
        <v>21</v>
      </c>
      <c r="C24" s="45">
        <v>18</v>
      </c>
      <c r="D24" s="45">
        <v>25</v>
      </c>
      <c r="E24" s="45">
        <v>16</v>
      </c>
      <c r="F24" s="40">
        <v>17</v>
      </c>
      <c r="G24" s="58">
        <v>9</v>
      </c>
      <c r="H24" s="58">
        <v>9</v>
      </c>
      <c r="J24"/>
      <c r="K24"/>
    </row>
    <row r="25" spans="1:11" ht="14.1" customHeight="1">
      <c r="A25" s="70"/>
      <c r="B25" s="15" t="s">
        <v>22</v>
      </c>
      <c r="C25" s="47">
        <v>3805</v>
      </c>
      <c r="D25" s="47">
        <v>3644</v>
      </c>
      <c r="E25" s="47">
        <v>3639</v>
      </c>
      <c r="F25" s="62">
        <v>3356</v>
      </c>
      <c r="G25" s="57">
        <v>1833</v>
      </c>
      <c r="H25" s="57">
        <v>1983</v>
      </c>
      <c r="J25"/>
      <c r="K25"/>
    </row>
    <row r="26" spans="1:11" ht="14.1" customHeight="1">
      <c r="A26" s="71"/>
      <c r="B26" s="11" t="s">
        <v>15</v>
      </c>
      <c r="C26" s="48">
        <v>5620</v>
      </c>
      <c r="D26" s="48">
        <v>5790</v>
      </c>
      <c r="E26" s="48">
        <v>5099</v>
      </c>
      <c r="F26" s="63">
        <v>4935</v>
      </c>
      <c r="G26" s="64">
        <v>2483</v>
      </c>
      <c r="H26" s="64">
        <v>2690</v>
      </c>
      <c r="J26"/>
      <c r="K26"/>
    </row>
    <row r="27" spans="1:11" ht="6" customHeight="1">
      <c r="A27" s="9"/>
      <c r="B27" s="16"/>
      <c r="C27" s="18"/>
      <c r="D27" s="18"/>
      <c r="E27" s="18"/>
      <c r="F27" s="18"/>
      <c r="G27" s="18"/>
      <c r="H27" s="18"/>
      <c r="J27"/>
      <c r="K27"/>
    </row>
    <row r="28" spans="1:11" ht="14.1" customHeight="1">
      <c r="A28" s="9"/>
      <c r="B28" s="11" t="s">
        <v>16</v>
      </c>
      <c r="C28" s="66">
        <f>D26/C26</f>
        <v>1.0302491103202847</v>
      </c>
      <c r="D28" s="67"/>
      <c r="E28" s="66">
        <f>F26/E26</f>
        <v>0.9678368307511277</v>
      </c>
      <c r="F28" s="67"/>
      <c r="G28" s="66">
        <f>H26/G26</f>
        <v>1.0833668948852195</v>
      </c>
      <c r="H28" s="67"/>
      <c r="J28" s="32"/>
      <c r="K28" s="32"/>
    </row>
    <row r="29" spans="1:11" ht="7.5" customHeight="1">
      <c r="A29" s="9"/>
      <c r="B29" s="16"/>
      <c r="C29" s="18"/>
      <c r="D29" s="18"/>
      <c r="E29" s="18"/>
      <c r="F29" s="18"/>
      <c r="G29" s="18"/>
      <c r="H29" s="18"/>
      <c r="J29"/>
      <c r="K29"/>
    </row>
    <row r="30" spans="1:11" ht="14.45" customHeight="1">
      <c r="A30" s="68" t="s">
        <v>24</v>
      </c>
      <c r="B30" s="12" t="s">
        <v>18</v>
      </c>
      <c r="C30" s="45">
        <v>8</v>
      </c>
      <c r="D30" s="45">
        <v>10</v>
      </c>
      <c r="E30" s="45">
        <v>8</v>
      </c>
      <c r="F30" s="40">
        <v>9</v>
      </c>
      <c r="G30" s="58">
        <v>4</v>
      </c>
      <c r="H30" s="58">
        <v>3</v>
      </c>
      <c r="J30"/>
      <c r="K30"/>
    </row>
    <row r="31" spans="1:11" ht="14.45" customHeight="1">
      <c r="A31" s="68" t="s">
        <v>17</v>
      </c>
      <c r="B31" s="12" t="s">
        <v>19</v>
      </c>
      <c r="C31" s="45">
        <v>310</v>
      </c>
      <c r="D31" s="45">
        <v>311</v>
      </c>
      <c r="E31" s="45">
        <v>303</v>
      </c>
      <c r="F31" s="40">
        <v>329</v>
      </c>
      <c r="G31" s="58">
        <v>85</v>
      </c>
      <c r="H31" s="58">
        <v>171</v>
      </c>
      <c r="J31"/>
      <c r="K31"/>
    </row>
    <row r="32" spans="1:11" ht="14.45" customHeight="1">
      <c r="A32" s="68" t="s">
        <v>17</v>
      </c>
      <c r="B32" s="13" t="s">
        <v>20</v>
      </c>
      <c r="C32" s="46">
        <v>7274</v>
      </c>
      <c r="D32" s="46">
        <v>8349</v>
      </c>
      <c r="E32" s="46">
        <v>7935</v>
      </c>
      <c r="F32" s="61">
        <v>8614</v>
      </c>
      <c r="G32" s="57">
        <v>3811</v>
      </c>
      <c r="H32" s="57">
        <v>4508</v>
      </c>
      <c r="J32"/>
      <c r="K32"/>
    </row>
    <row r="33" spans="1:11" ht="14.1" customHeight="1">
      <c r="A33" s="68" t="s">
        <v>17</v>
      </c>
      <c r="B33" s="14" t="s">
        <v>21</v>
      </c>
      <c r="C33" s="45">
        <v>39</v>
      </c>
      <c r="D33" s="45">
        <v>52</v>
      </c>
      <c r="E33" s="45">
        <v>50</v>
      </c>
      <c r="F33" s="40">
        <v>35</v>
      </c>
      <c r="G33" s="58">
        <v>19</v>
      </c>
      <c r="H33" s="58">
        <v>22</v>
      </c>
      <c r="J33" s="32"/>
      <c r="K33" s="32"/>
    </row>
    <row r="34" spans="1:11" ht="14.45" customHeight="1">
      <c r="A34" s="68" t="s">
        <v>17</v>
      </c>
      <c r="B34" s="15" t="s">
        <v>22</v>
      </c>
      <c r="C34" s="47">
        <v>12073</v>
      </c>
      <c r="D34" s="47">
        <v>13639</v>
      </c>
      <c r="E34" s="47">
        <v>11416</v>
      </c>
      <c r="F34" s="62">
        <v>9481</v>
      </c>
      <c r="G34" s="57">
        <v>5874</v>
      </c>
      <c r="H34" s="57">
        <v>5424</v>
      </c>
      <c r="J34"/>
      <c r="K34"/>
    </row>
    <row r="35" spans="1:11" ht="14.45" customHeight="1">
      <c r="A35" s="68" t="s">
        <v>17</v>
      </c>
      <c r="B35" s="11" t="s">
        <v>15</v>
      </c>
      <c r="C35" s="48">
        <v>19704</v>
      </c>
      <c r="D35" s="48">
        <v>22361</v>
      </c>
      <c r="E35" s="48">
        <v>19712</v>
      </c>
      <c r="F35" s="63">
        <v>18468</v>
      </c>
      <c r="G35" s="64">
        <v>9793</v>
      </c>
      <c r="H35" s="64">
        <v>10128</v>
      </c>
      <c r="J35"/>
      <c r="K35"/>
    </row>
    <row r="36" spans="1:11" ht="6" customHeight="1">
      <c r="A36" s="9"/>
      <c r="B36" s="16"/>
      <c r="C36" s="18"/>
      <c r="D36" s="18"/>
      <c r="E36" s="18"/>
      <c r="F36" s="18"/>
      <c r="G36" s="18"/>
      <c r="H36" s="18"/>
      <c r="J36"/>
      <c r="K36"/>
    </row>
    <row r="37" spans="1:11" ht="14.1" customHeight="1">
      <c r="A37" s="9"/>
      <c r="B37" s="11" t="s">
        <v>16</v>
      </c>
      <c r="C37" s="66">
        <f>D35/C35</f>
        <v>1.1348457166057653</v>
      </c>
      <c r="D37" s="67"/>
      <c r="E37" s="66">
        <f>F35/E35</f>
        <v>0.93689123376623373</v>
      </c>
      <c r="F37" s="67"/>
      <c r="G37" s="66">
        <f>H35/G35</f>
        <v>1.034208107832125</v>
      </c>
      <c r="H37" s="67"/>
      <c r="J37"/>
      <c r="K37"/>
    </row>
    <row r="38" spans="1:11" ht="7.5" customHeight="1">
      <c r="A38" s="9"/>
      <c r="B38" s="16"/>
      <c r="C38" s="18"/>
      <c r="D38" s="18"/>
      <c r="E38" s="18"/>
      <c r="F38" s="18"/>
      <c r="G38" s="18"/>
      <c r="H38" s="18"/>
      <c r="J38" s="32"/>
      <c r="K38" s="32"/>
    </row>
    <row r="39" spans="1:11" ht="14.1" customHeight="1">
      <c r="A39" s="69" t="s">
        <v>25</v>
      </c>
      <c r="B39" s="12" t="s">
        <v>19</v>
      </c>
      <c r="C39" s="45">
        <v>30</v>
      </c>
      <c r="D39" s="45">
        <v>27</v>
      </c>
      <c r="E39" s="45">
        <v>31</v>
      </c>
      <c r="F39" s="40">
        <v>25</v>
      </c>
      <c r="G39" s="58">
        <v>6</v>
      </c>
      <c r="H39" s="58">
        <v>11</v>
      </c>
      <c r="J39"/>
      <c r="K39"/>
    </row>
    <row r="40" spans="1:11" ht="14.1" customHeight="1">
      <c r="A40" s="70"/>
      <c r="B40" s="13" t="s">
        <v>20</v>
      </c>
      <c r="C40" s="45">
        <v>497</v>
      </c>
      <c r="D40" s="46">
        <v>1013</v>
      </c>
      <c r="E40" s="45">
        <v>451</v>
      </c>
      <c r="F40" s="61">
        <v>775</v>
      </c>
      <c r="G40" s="58">
        <v>192</v>
      </c>
      <c r="H40" s="58">
        <v>287</v>
      </c>
      <c r="J40"/>
      <c r="K40"/>
    </row>
    <row r="41" spans="1:11" ht="14.45" customHeight="1">
      <c r="A41" s="70"/>
      <c r="B41" s="14" t="s">
        <v>21</v>
      </c>
      <c r="C41" s="45">
        <v>9</v>
      </c>
      <c r="D41" s="45">
        <v>9</v>
      </c>
      <c r="E41" s="45">
        <v>16</v>
      </c>
      <c r="F41" s="40">
        <v>7</v>
      </c>
      <c r="G41" s="58">
        <v>9</v>
      </c>
      <c r="H41" s="58">
        <v>8</v>
      </c>
      <c r="J41"/>
      <c r="K41"/>
    </row>
    <row r="42" spans="1:11" ht="14.1" customHeight="1">
      <c r="A42" s="70"/>
      <c r="B42" s="15" t="s">
        <v>22</v>
      </c>
      <c r="C42" s="47">
        <v>1430</v>
      </c>
      <c r="D42" s="47">
        <v>1382</v>
      </c>
      <c r="E42" s="47">
        <v>1412</v>
      </c>
      <c r="F42" s="62">
        <v>1121</v>
      </c>
      <c r="G42" s="57">
        <v>753</v>
      </c>
      <c r="H42" s="57">
        <v>538</v>
      </c>
      <c r="J42"/>
      <c r="K42"/>
    </row>
    <row r="43" spans="1:11" ht="14.1" customHeight="1">
      <c r="A43" s="71"/>
      <c r="B43" s="11" t="s">
        <v>15</v>
      </c>
      <c r="C43" s="48">
        <v>1966</v>
      </c>
      <c r="D43" s="48">
        <v>2431</v>
      </c>
      <c r="E43" s="48">
        <v>1910</v>
      </c>
      <c r="F43" s="63">
        <v>1928</v>
      </c>
      <c r="G43" s="64">
        <v>960</v>
      </c>
      <c r="H43" s="64">
        <v>844</v>
      </c>
      <c r="J43"/>
      <c r="K43"/>
    </row>
    <row r="44" spans="1:11" ht="6" customHeight="1">
      <c r="A44" s="9"/>
      <c r="B44" s="16"/>
      <c r="C44" s="18"/>
      <c r="D44" s="18"/>
      <c r="E44" s="18"/>
      <c r="F44" s="18"/>
      <c r="G44" s="18"/>
      <c r="H44" s="18"/>
    </row>
    <row r="45" spans="1:11" ht="14.1" customHeight="1">
      <c r="A45" s="9"/>
      <c r="B45" s="11" t="s">
        <v>16</v>
      </c>
      <c r="C45" s="66">
        <f>D43/C43</f>
        <v>1.2365208545269584</v>
      </c>
      <c r="D45" s="67"/>
      <c r="E45" s="66">
        <f>F43/E43</f>
        <v>1.0094240837696336</v>
      </c>
      <c r="F45" s="67"/>
      <c r="G45" s="66">
        <f>H43/G43</f>
        <v>0.87916666666666665</v>
      </c>
      <c r="H45" s="67"/>
    </row>
    <row r="46" spans="1:11" ht="7.5" customHeight="1">
      <c r="A46" s="9"/>
      <c r="B46" s="16"/>
      <c r="C46" s="18"/>
      <c r="D46" s="18"/>
      <c r="E46" s="18"/>
      <c r="F46" s="18"/>
      <c r="G46" s="18"/>
      <c r="H46" s="18"/>
    </row>
    <row r="47" spans="1:11" ht="14.1" customHeight="1">
      <c r="A47" s="69" t="s">
        <v>26</v>
      </c>
      <c r="B47" s="12" t="s">
        <v>19</v>
      </c>
      <c r="C47" s="45">
        <v>32</v>
      </c>
      <c r="D47" s="45">
        <v>51</v>
      </c>
      <c r="E47" s="45">
        <v>41</v>
      </c>
      <c r="F47" s="40">
        <v>45</v>
      </c>
      <c r="G47" s="58">
        <v>19</v>
      </c>
      <c r="H47" s="58">
        <v>20</v>
      </c>
    </row>
    <row r="48" spans="1:11" ht="14.1" customHeight="1">
      <c r="A48" s="70"/>
      <c r="B48" s="13" t="s">
        <v>20</v>
      </c>
      <c r="C48" s="46">
        <v>875</v>
      </c>
      <c r="D48" s="46">
        <v>1912</v>
      </c>
      <c r="E48" s="45">
        <v>935</v>
      </c>
      <c r="F48" s="61">
        <v>1570</v>
      </c>
      <c r="G48" s="58">
        <v>455</v>
      </c>
      <c r="H48" s="57">
        <v>632</v>
      </c>
    </row>
    <row r="49" spans="1:8" ht="21" customHeight="1">
      <c r="A49" s="70"/>
      <c r="B49" s="14" t="s">
        <v>21</v>
      </c>
      <c r="C49" s="45">
        <v>52</v>
      </c>
      <c r="D49" s="45">
        <v>54</v>
      </c>
      <c r="E49" s="45">
        <v>40</v>
      </c>
      <c r="F49" s="40">
        <v>44</v>
      </c>
      <c r="G49" s="58">
        <v>10</v>
      </c>
      <c r="H49" s="58">
        <v>22</v>
      </c>
    </row>
    <row r="50" spans="1:8" ht="13.5" customHeight="1">
      <c r="A50" s="70"/>
      <c r="B50" s="15" t="s">
        <v>22</v>
      </c>
      <c r="C50" s="46">
        <v>3678</v>
      </c>
      <c r="D50" s="46">
        <v>3610</v>
      </c>
      <c r="E50" s="46">
        <v>3634</v>
      </c>
      <c r="F50" s="61">
        <v>3367</v>
      </c>
      <c r="G50" s="57">
        <v>2334</v>
      </c>
      <c r="H50" s="57">
        <v>2302</v>
      </c>
    </row>
    <row r="51" spans="1:8" ht="14.1" customHeight="1">
      <c r="A51" s="71"/>
      <c r="B51" s="11" t="s">
        <v>15</v>
      </c>
      <c r="C51" s="48">
        <v>4637</v>
      </c>
      <c r="D51" s="48">
        <v>5627</v>
      </c>
      <c r="E51" s="48">
        <v>4650</v>
      </c>
      <c r="F51" s="63">
        <v>5026</v>
      </c>
      <c r="G51" s="64">
        <v>2818</v>
      </c>
      <c r="H51" s="64">
        <v>2976</v>
      </c>
    </row>
    <row r="52" spans="1:8" ht="6" customHeight="1">
      <c r="A52" s="9"/>
      <c r="B52" s="16"/>
      <c r="C52" s="18"/>
      <c r="D52" s="18"/>
      <c r="E52" s="18"/>
      <c r="F52" s="18"/>
      <c r="G52" s="18"/>
      <c r="H52" s="18"/>
    </row>
    <row r="53" spans="1:8" ht="14.1" customHeight="1">
      <c r="A53" s="9"/>
      <c r="B53" s="11" t="s">
        <v>16</v>
      </c>
      <c r="C53" s="66">
        <f>D51/C51</f>
        <v>1.2135001078283374</v>
      </c>
      <c r="D53" s="67"/>
      <c r="E53" s="66">
        <f>F51/E51</f>
        <v>1.0808602150537634</v>
      </c>
      <c r="F53" s="67"/>
      <c r="G53" s="66">
        <f>H51/G51</f>
        <v>1.0560681334279631</v>
      </c>
      <c r="H53" s="67"/>
    </row>
    <row r="54" spans="1:8" ht="7.5" customHeight="1">
      <c r="A54" s="9"/>
      <c r="B54" s="16"/>
      <c r="C54" s="18"/>
      <c r="D54" s="18"/>
      <c r="E54" s="18"/>
      <c r="F54" s="18"/>
      <c r="G54" s="18"/>
      <c r="H54" s="18"/>
    </row>
    <row r="55" spans="1:8" ht="14.1" customHeight="1">
      <c r="A55" s="68" t="s">
        <v>27</v>
      </c>
      <c r="B55" s="12" t="s">
        <v>18</v>
      </c>
      <c r="C55" s="45">
        <v>2</v>
      </c>
      <c r="D55" s="45">
        <v>4</v>
      </c>
      <c r="E55" s="45">
        <v>3</v>
      </c>
      <c r="F55" s="40">
        <v>2</v>
      </c>
      <c r="G55" s="58">
        <v>4</v>
      </c>
      <c r="H55" s="58">
        <v>2</v>
      </c>
    </row>
    <row r="56" spans="1:8" ht="14.1" customHeight="1">
      <c r="A56" s="68" t="s">
        <v>17</v>
      </c>
      <c r="B56" s="12" t="s">
        <v>19</v>
      </c>
      <c r="C56" s="45">
        <v>96</v>
      </c>
      <c r="D56" s="45">
        <v>81</v>
      </c>
      <c r="E56" s="45">
        <v>87</v>
      </c>
      <c r="F56" s="40">
        <v>110</v>
      </c>
      <c r="G56" s="58">
        <v>44</v>
      </c>
      <c r="H56" s="58">
        <v>47</v>
      </c>
    </row>
    <row r="57" spans="1:8" ht="14.1" customHeight="1">
      <c r="A57" s="68" t="s">
        <v>17</v>
      </c>
      <c r="B57" s="13" t="s">
        <v>20</v>
      </c>
      <c r="C57" s="46">
        <v>1612</v>
      </c>
      <c r="D57" s="46">
        <v>1938</v>
      </c>
      <c r="E57" s="46">
        <v>1602</v>
      </c>
      <c r="F57" s="61">
        <v>1692</v>
      </c>
      <c r="G57" s="57">
        <v>750</v>
      </c>
      <c r="H57" s="57">
        <v>935</v>
      </c>
    </row>
    <row r="58" spans="1:8" ht="14.1" customHeight="1">
      <c r="A58" s="68" t="s">
        <v>17</v>
      </c>
      <c r="B58" s="14" t="s">
        <v>21</v>
      </c>
      <c r="C58" s="45">
        <v>10</v>
      </c>
      <c r="D58" s="45">
        <v>15</v>
      </c>
      <c r="E58" s="45">
        <v>16</v>
      </c>
      <c r="F58" s="40">
        <v>10</v>
      </c>
      <c r="G58" s="58">
        <v>13</v>
      </c>
      <c r="H58" s="58">
        <v>10</v>
      </c>
    </row>
    <row r="59" spans="1:8" ht="14.1" customHeight="1">
      <c r="A59" s="68" t="s">
        <v>17</v>
      </c>
      <c r="B59" s="15" t="s">
        <v>22</v>
      </c>
      <c r="C59" s="46">
        <v>3180</v>
      </c>
      <c r="D59" s="46">
        <v>2813</v>
      </c>
      <c r="E59" s="46">
        <v>3450</v>
      </c>
      <c r="F59" s="61">
        <v>3740</v>
      </c>
      <c r="G59" s="57">
        <v>1599</v>
      </c>
      <c r="H59" s="57">
        <v>1651</v>
      </c>
    </row>
    <row r="60" spans="1:8" ht="14.1" customHeight="1">
      <c r="A60" s="68" t="s">
        <v>17</v>
      </c>
      <c r="B60" s="11" t="s">
        <v>15</v>
      </c>
      <c r="C60" s="48">
        <v>4900</v>
      </c>
      <c r="D60" s="48">
        <v>4851</v>
      </c>
      <c r="E60" s="48">
        <v>5158</v>
      </c>
      <c r="F60" s="63">
        <v>5554</v>
      </c>
      <c r="G60" s="64">
        <v>2410</v>
      </c>
      <c r="H60" s="64">
        <v>2645</v>
      </c>
    </row>
    <row r="61" spans="1:8" ht="6" customHeight="1">
      <c r="A61" s="9"/>
      <c r="B61" s="16"/>
      <c r="C61" s="18"/>
      <c r="D61" s="18"/>
      <c r="E61" s="18"/>
      <c r="F61" s="18"/>
      <c r="G61" s="18"/>
      <c r="H61" s="18"/>
    </row>
    <row r="62" spans="1:8" ht="14.1" customHeight="1">
      <c r="A62" s="9"/>
      <c r="B62" s="11" t="s">
        <v>16</v>
      </c>
      <c r="C62" s="66">
        <f>D60/C60</f>
        <v>0.99</v>
      </c>
      <c r="D62" s="67"/>
      <c r="E62" s="66">
        <f>F60/E60</f>
        <v>1.0767739433889105</v>
      </c>
      <c r="F62" s="67"/>
      <c r="G62" s="66">
        <f>H60/G60</f>
        <v>1.0975103734439835</v>
      </c>
      <c r="H62" s="67"/>
    </row>
    <row r="63" spans="1:8" ht="7.5" customHeight="1">
      <c r="A63" s="9"/>
      <c r="B63" s="16"/>
      <c r="C63" s="17"/>
      <c r="D63" s="17"/>
      <c r="E63" s="17"/>
      <c r="F63" s="17"/>
      <c r="G63" s="17"/>
      <c r="H63" s="17"/>
    </row>
    <row r="65" spans="1:8">
      <c r="A65" s="35"/>
    </row>
    <row r="66" spans="1:8">
      <c r="A66" s="72"/>
      <c r="B66" s="72"/>
    </row>
    <row r="67" spans="1:8" ht="21.6" customHeight="1">
      <c r="A67" s="72" t="s">
        <v>28</v>
      </c>
      <c r="B67" s="72"/>
      <c r="C67" s="72"/>
      <c r="D67" s="72"/>
      <c r="E67" s="72"/>
      <c r="F67" s="72"/>
      <c r="G67" s="72"/>
      <c r="H67" s="72"/>
    </row>
  </sheetData>
  <mergeCells count="31">
    <mergeCell ref="C62:D62"/>
    <mergeCell ref="A67:H67"/>
    <mergeCell ref="C20:D20"/>
    <mergeCell ref="C28:D28"/>
    <mergeCell ref="C37:D37"/>
    <mergeCell ref="C45:D45"/>
    <mergeCell ref="C53:D53"/>
    <mergeCell ref="A39:A43"/>
    <mergeCell ref="A66:B66"/>
    <mergeCell ref="A55:A60"/>
    <mergeCell ref="A6:A9"/>
    <mergeCell ref="A13:A18"/>
    <mergeCell ref="A22:A26"/>
    <mergeCell ref="A30:A35"/>
    <mergeCell ref="A47:A51"/>
    <mergeCell ref="A3:G3"/>
    <mergeCell ref="G53:H53"/>
    <mergeCell ref="G62:H62"/>
    <mergeCell ref="G11:H11"/>
    <mergeCell ref="G20:H20"/>
    <mergeCell ref="G28:H28"/>
    <mergeCell ref="G37:H37"/>
    <mergeCell ref="G45:H45"/>
    <mergeCell ref="E53:F53"/>
    <mergeCell ref="E62:F62"/>
    <mergeCell ref="E11:F11"/>
    <mergeCell ref="E20:F20"/>
    <mergeCell ref="E28:F28"/>
    <mergeCell ref="E37:F37"/>
    <mergeCell ref="E45:F45"/>
    <mergeCell ref="C11:D11"/>
  </mergeCells>
  <conditionalFormatting sqref="C11">
    <cfRule type="cellIs" dxfId="45" priority="25" operator="lessThan">
      <formula>1</formula>
    </cfRule>
    <cfRule type="cellIs" dxfId="44" priority="26" operator="lessThan">
      <formula>0.99</formula>
    </cfRule>
    <cfRule type="cellIs" dxfId="43" priority="27" operator="greaterThan">
      <formula>1</formula>
    </cfRule>
  </conditionalFormatting>
  <conditionalFormatting sqref="C20">
    <cfRule type="cellIs" dxfId="42" priority="1" operator="lessThan">
      <formula>1</formula>
    </cfRule>
    <cfRule type="cellIs" dxfId="41" priority="2" operator="lessThan">
      <formula>0.99</formula>
    </cfRule>
    <cfRule type="cellIs" dxfId="40" priority="3" operator="greaterThan">
      <formula>1</formula>
    </cfRule>
  </conditionalFormatting>
  <conditionalFormatting sqref="C28">
    <cfRule type="cellIs" dxfId="39" priority="4" operator="lessThan">
      <formula>1</formula>
    </cfRule>
    <cfRule type="cellIs" dxfId="38" priority="5" operator="lessThan">
      <formula>0.99</formula>
    </cfRule>
    <cfRule type="cellIs" dxfId="37" priority="6" operator="greaterThan">
      <formula>1</formula>
    </cfRule>
  </conditionalFormatting>
  <conditionalFormatting sqref="C37">
    <cfRule type="cellIs" dxfId="36" priority="7" operator="lessThan">
      <formula>1</formula>
    </cfRule>
    <cfRule type="cellIs" dxfId="35" priority="8" operator="lessThan">
      <formula>0.99</formula>
    </cfRule>
    <cfRule type="cellIs" dxfId="34" priority="9" operator="greaterThanOrEqual">
      <formula>1</formula>
    </cfRule>
    <cfRule type="cellIs" dxfId="33" priority="24" operator="greaterThan">
      <formula>1</formula>
    </cfRule>
  </conditionalFormatting>
  <conditionalFormatting sqref="C45">
    <cfRule type="cellIs" dxfId="32" priority="10" operator="lessThan">
      <formula>1</formula>
    </cfRule>
    <cfRule type="cellIs" dxfId="31" priority="11" operator="lessThan">
      <formula>0.99</formula>
    </cfRule>
    <cfRule type="cellIs" dxfId="30" priority="12" operator="greaterThan">
      <formula>1</formula>
    </cfRule>
  </conditionalFormatting>
  <conditionalFormatting sqref="C53">
    <cfRule type="cellIs" dxfId="29" priority="13" operator="lessThan">
      <formula>1</formula>
    </cfRule>
    <cfRule type="cellIs" dxfId="28" priority="14" operator="lessThan">
      <formula>0.99</formula>
    </cfRule>
    <cfRule type="cellIs" dxfId="27" priority="15" operator="greaterThan">
      <formula>1</formula>
    </cfRule>
  </conditionalFormatting>
  <conditionalFormatting sqref="C62">
    <cfRule type="cellIs" dxfId="26" priority="16" operator="lessThan">
      <formula>1</formula>
    </cfRule>
    <cfRule type="cellIs" dxfId="25" priority="17" operator="lessThan">
      <formula>0.99</formula>
    </cfRule>
    <cfRule type="cellIs" dxfId="24" priority="18" operator="greaterThan">
      <formula>1</formula>
    </cfRule>
  </conditionalFormatting>
  <conditionalFormatting sqref="E37:F37">
    <cfRule type="cellIs" dxfId="23" priority="102" operator="greaterThanOrEqual">
      <formula>1</formula>
    </cfRule>
  </conditionalFormatting>
  <conditionalFormatting sqref="E11:H11">
    <cfRule type="cellIs" dxfId="22" priority="31" operator="lessThan">
      <formula>0.99</formula>
    </cfRule>
    <cfRule type="cellIs" dxfId="21" priority="32" operator="greaterThan">
      <formula>1</formula>
    </cfRule>
    <cfRule type="cellIs" dxfId="20" priority="30" operator="lessThan">
      <formula>1</formula>
    </cfRule>
  </conditionalFormatting>
  <conditionalFormatting sqref="E20:H20">
    <cfRule type="cellIs" dxfId="19" priority="34" operator="lessThan">
      <formula>0.99</formula>
    </cfRule>
    <cfRule type="cellIs" dxfId="18" priority="35" operator="greaterThan">
      <formula>1</formula>
    </cfRule>
    <cfRule type="cellIs" dxfId="17" priority="33" operator="lessThan">
      <formula>1</formula>
    </cfRule>
  </conditionalFormatting>
  <conditionalFormatting sqref="E28:H28">
    <cfRule type="cellIs" dxfId="16" priority="36" operator="lessThan">
      <formula>1</formula>
    </cfRule>
    <cfRule type="cellIs" dxfId="15" priority="37" operator="lessThan">
      <formula>0.99</formula>
    </cfRule>
    <cfRule type="cellIs" dxfId="14" priority="38" operator="greaterThan">
      <formula>1</formula>
    </cfRule>
  </conditionalFormatting>
  <conditionalFormatting sqref="E37:H37">
    <cfRule type="cellIs" dxfId="13" priority="39" operator="lessThan">
      <formula>1</formula>
    </cfRule>
    <cfRule type="cellIs" dxfId="12" priority="40" operator="lessThan">
      <formula>0.99</formula>
    </cfRule>
    <cfRule type="cellIs" dxfId="11" priority="41" operator="greaterThan">
      <formula>1</formula>
    </cfRule>
  </conditionalFormatting>
  <conditionalFormatting sqref="E45:H45">
    <cfRule type="cellIs" dxfId="10" priority="42" operator="lessThan">
      <formula>1</formula>
    </cfRule>
    <cfRule type="cellIs" dxfId="9" priority="43" operator="lessThan">
      <formula>0.99</formula>
    </cfRule>
    <cfRule type="cellIs" dxfId="8" priority="44" operator="greaterThan">
      <formula>1</formula>
    </cfRule>
  </conditionalFormatting>
  <conditionalFormatting sqref="E53:H53">
    <cfRule type="cellIs" dxfId="7" priority="45" operator="lessThan">
      <formula>1</formula>
    </cfRule>
    <cfRule type="cellIs" dxfId="6" priority="47" operator="greaterThan">
      <formula>1</formula>
    </cfRule>
    <cfRule type="cellIs" dxfId="5" priority="46" operator="lessThan">
      <formula>0.99</formula>
    </cfRule>
  </conditionalFormatting>
  <conditionalFormatting sqref="E62:H62">
    <cfRule type="cellIs" dxfId="4" priority="48" operator="lessThan">
      <formula>1</formula>
    </cfRule>
    <cfRule type="cellIs" dxfId="3" priority="49" operator="lessThan">
      <formula>0.99</formula>
    </cfRule>
    <cfRule type="cellIs" dxfId="2" priority="50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0" orientation="portrait" r:id="rId1"/>
  <rowBreaks count="1" manualBreakCount="1">
    <brk id="4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showGridLines="0" zoomScale="85" zoomScaleNormal="85" workbookViewId="0">
      <selection activeCell="I6" sqref="I6"/>
    </sheetView>
  </sheetViews>
  <sheetFormatPr defaultColWidth="9.140625" defaultRowHeight="12.75"/>
  <cols>
    <col min="1" max="1" width="29.42578125" style="2" customWidth="1"/>
    <col min="2" max="2" width="19.5703125" style="2" customWidth="1"/>
    <col min="3" max="5" width="14.140625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8" s="20" customFormat="1" ht="15.75">
      <c r="A1" s="19" t="s">
        <v>0</v>
      </c>
    </row>
    <row r="2" spans="1:8" s="20" customFormat="1" ht="15">
      <c r="A2" s="21" t="s">
        <v>29</v>
      </c>
    </row>
    <row r="3" spans="1:8" s="20" customFormat="1" ht="15" customHeight="1">
      <c r="A3" s="65" t="s">
        <v>30</v>
      </c>
      <c r="B3" s="65"/>
      <c r="C3" s="65"/>
      <c r="D3" s="65"/>
    </row>
    <row r="4" spans="1:8" s="20" customFormat="1">
      <c r="A4" s="34"/>
    </row>
    <row r="5" spans="1:8" s="20" customFormat="1" ht="33" customHeight="1">
      <c r="A5" s="6" t="s">
        <v>3</v>
      </c>
      <c r="B5" s="29" t="s">
        <v>4</v>
      </c>
      <c r="C5" s="31" t="s">
        <v>31</v>
      </c>
      <c r="D5" s="52" t="s">
        <v>32</v>
      </c>
      <c r="E5" s="30" t="s">
        <v>33</v>
      </c>
    </row>
    <row r="6" spans="1:8" s="20" customFormat="1" ht="29.1" customHeight="1">
      <c r="A6" s="23" t="s">
        <v>11</v>
      </c>
      <c r="B6" s="24" t="s">
        <v>15</v>
      </c>
      <c r="C6" s="50">
        <v>8180</v>
      </c>
      <c r="D6" s="49">
        <v>7963</v>
      </c>
      <c r="E6" s="51">
        <f t="shared" ref="E6:E12" si="0">(D6-C6)/C6</f>
        <v>-2.6528117359413204E-2</v>
      </c>
    </row>
    <row r="7" spans="1:8" s="20" customFormat="1" ht="29.1" customHeight="1">
      <c r="A7" s="23" t="s">
        <v>17</v>
      </c>
      <c r="B7" s="24" t="s">
        <v>15</v>
      </c>
      <c r="C7" s="50">
        <v>5763</v>
      </c>
      <c r="D7" s="49">
        <v>3603</v>
      </c>
      <c r="E7" s="51">
        <f t="shared" si="0"/>
        <v>-0.37480478917230609</v>
      </c>
    </row>
    <row r="8" spans="1:8" s="20" customFormat="1" ht="29.1" customHeight="1">
      <c r="A8" s="23" t="s">
        <v>23</v>
      </c>
      <c r="B8" s="24" t="s">
        <v>15</v>
      </c>
      <c r="C8" s="50">
        <v>2943</v>
      </c>
      <c r="D8" s="49">
        <v>2402</v>
      </c>
      <c r="E8" s="51">
        <f t="shared" si="0"/>
        <v>-0.18382602786272512</v>
      </c>
    </row>
    <row r="9" spans="1:8" s="20" customFormat="1" ht="29.1" customHeight="1">
      <c r="A9" s="23" t="s">
        <v>24</v>
      </c>
      <c r="B9" s="24" t="s">
        <v>15</v>
      </c>
      <c r="C9" s="50">
        <v>26870</v>
      </c>
      <c r="D9" s="49">
        <v>22033</v>
      </c>
      <c r="E9" s="51">
        <f t="shared" si="0"/>
        <v>-0.18001488649050987</v>
      </c>
    </row>
    <row r="10" spans="1:8" s="20" customFormat="1" ht="29.1" customHeight="1">
      <c r="A10" s="23" t="s">
        <v>25</v>
      </c>
      <c r="B10" s="24" t="s">
        <v>15</v>
      </c>
      <c r="C10" s="50">
        <v>2916</v>
      </c>
      <c r="D10" s="49">
        <v>2237</v>
      </c>
      <c r="E10" s="51">
        <f t="shared" si="0"/>
        <v>-0.23285322359396435</v>
      </c>
    </row>
    <row r="11" spans="1:8" s="20" customFormat="1" ht="29.1" customHeight="1">
      <c r="A11" s="23" t="s">
        <v>26</v>
      </c>
      <c r="B11" s="24" t="s">
        <v>15</v>
      </c>
      <c r="C11" s="50">
        <v>5978</v>
      </c>
      <c r="D11" s="49">
        <v>2356</v>
      </c>
      <c r="E11" s="51">
        <f t="shared" si="0"/>
        <v>-0.60588825694212112</v>
      </c>
    </row>
    <row r="12" spans="1:8" s="20" customFormat="1" ht="29.1" customHeight="1">
      <c r="A12" s="23" t="s">
        <v>27</v>
      </c>
      <c r="B12" s="24" t="s">
        <v>15</v>
      </c>
      <c r="C12" s="50">
        <v>4462</v>
      </c>
      <c r="D12" s="49">
        <v>3258</v>
      </c>
      <c r="E12" s="51">
        <f t="shared" si="0"/>
        <v>-0.26983415508740477</v>
      </c>
    </row>
    <row r="13" spans="1:8" s="20" customFormat="1" ht="8.4499999999999993" customHeight="1">
      <c r="A13" s="25"/>
      <c r="B13" s="22"/>
      <c r="C13" s="26"/>
      <c r="D13" s="26"/>
      <c r="E13" s="27"/>
    </row>
    <row r="14" spans="1:8" ht="9" customHeight="1">
      <c r="C14" s="3"/>
      <c r="D14" s="3"/>
    </row>
    <row r="15" spans="1:8" ht="27" customHeight="1">
      <c r="A15" s="72"/>
      <c r="B15" s="72"/>
      <c r="C15" s="72"/>
      <c r="D15" s="72"/>
      <c r="E15" s="72"/>
      <c r="F15" s="28"/>
      <c r="G15" s="28"/>
    </row>
    <row r="16" spans="1:8" ht="32.1" customHeight="1">
      <c r="A16" s="72" t="s">
        <v>28</v>
      </c>
      <c r="B16" s="72"/>
      <c r="C16" s="72"/>
      <c r="D16" s="72"/>
      <c r="E16" s="72"/>
      <c r="F16" s="72"/>
      <c r="G16" s="72"/>
      <c r="H16" s="72"/>
    </row>
  </sheetData>
  <mergeCells count="3">
    <mergeCell ref="A15:E15"/>
    <mergeCell ref="A3:D3"/>
    <mergeCell ref="A16:H16"/>
  </mergeCells>
  <conditionalFormatting sqref="E6:E12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4E0FC-1B6A-49DD-9498-E740FC5A5AF3}"/>
</file>

<file path=customXml/itemProps2.xml><?xml version="1.0" encoding="utf-8"?>
<ds:datastoreItem xmlns:ds="http://schemas.openxmlformats.org/officeDocument/2006/customXml" ds:itemID="{C792D9E4-CD2F-4292-A20D-ECF66223FA62}"/>
</file>

<file path=customXml/itemProps3.xml><?xml version="1.0" encoding="utf-8"?>
<ds:datastoreItem xmlns:ds="http://schemas.openxmlformats.org/officeDocument/2006/customXml" ds:itemID="{6DCB9AA7-CB13-47F4-83D0-998A94138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2017-02-27T15:09:25Z</dcterms:created>
  <dcterms:modified xsi:type="dcterms:W3CDTF">2025-10-13T08:06:16Z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