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C1123CC-173A-481C-9EAD-E351F1F42A8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eggimi" sheetId="11" r:id="rId1"/>
    <sheet name="Flussi SIECIC" sheetId="6" r:id="rId2"/>
    <sheet name="Variazione pendenti SIECIC" sheetId="8" r:id="rId3"/>
    <sheet name="Stratigrafia pendenti SIECIC" sheetId="21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SIECIC'!$A$2:$B$97</definedName>
    <definedName name="_xlnm.Print_Area" localSheetId="2">'Variazione pendenti SIECIC'!$A$1:$F$21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6" l="1"/>
  <c r="H78" i="6"/>
  <c r="G63" i="6"/>
  <c r="H63" i="6"/>
  <c r="G33" i="6"/>
  <c r="H33" i="6"/>
  <c r="G18" i="6"/>
  <c r="H18" i="6"/>
  <c r="G20" i="6" s="1"/>
  <c r="F78" i="6"/>
  <c r="E78" i="6"/>
  <c r="E93" i="6"/>
  <c r="F93" i="6"/>
  <c r="E63" i="6"/>
  <c r="F63" i="6"/>
  <c r="E48" i="6"/>
  <c r="F48" i="6"/>
  <c r="E50" i="6" s="1"/>
  <c r="E33" i="6"/>
  <c r="F33" i="6"/>
  <c r="E35" i="6" s="1"/>
  <c r="E18" i="6"/>
  <c r="F18" i="6"/>
  <c r="E20" i="6" s="1"/>
  <c r="C63" i="6"/>
  <c r="D63" i="6"/>
  <c r="D18" i="6"/>
  <c r="C18" i="6"/>
  <c r="D33" i="6"/>
  <c r="C35" i="6" s="1"/>
  <c r="C33" i="6"/>
  <c r="D93" i="6"/>
  <c r="C93" i="6"/>
  <c r="D78" i="6"/>
  <c r="C78" i="6"/>
  <c r="D48" i="6"/>
  <c r="C48" i="6"/>
  <c r="C80" i="6"/>
  <c r="C65" i="6"/>
  <c r="H93" i="6"/>
  <c r="G93" i="6"/>
  <c r="H48" i="6"/>
  <c r="G48" i="6"/>
  <c r="F17" i="8"/>
  <c r="F15" i="8"/>
  <c r="F13" i="8"/>
  <c r="F11" i="8"/>
  <c r="F9" i="8"/>
  <c r="F7" i="8"/>
  <c r="G95" i="6" l="1"/>
  <c r="G80" i="6"/>
  <c r="G65" i="6"/>
  <c r="G50" i="6"/>
  <c r="E80" i="6"/>
  <c r="C95" i="6"/>
  <c r="C50" i="6"/>
  <c r="C20" i="6"/>
  <c r="G35" i="6"/>
  <c r="E95" i="6"/>
  <c r="E65" i="6"/>
</calcChain>
</file>

<file path=xl/sharedStrings.xml><?xml version="1.0" encoding="utf-8"?>
<sst xmlns="http://schemas.openxmlformats.org/spreadsheetml/2006/main" count="287" uniqueCount="71">
  <si>
    <t>Ufficio</t>
  </si>
  <si>
    <t>Macro materia</t>
  </si>
  <si>
    <t>Tribunale Ordinario di Agrigento</t>
  </si>
  <si>
    <t>Tribunale Ordinario di Marsala</t>
  </si>
  <si>
    <t>Tribunale Ordinario di Palermo</t>
  </si>
  <si>
    <t>Tribunale Ordinario di Sciacca</t>
  </si>
  <si>
    <t>Tribunale Ordinario di Termini Imerese</t>
  </si>
  <si>
    <t>Tribunale Ordinario di Trapani</t>
  </si>
  <si>
    <t>Distretto di Palermo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</si>
  <si>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</si>
  <si>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</si>
  <si>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</si>
  <si>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</si>
  <si>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</si>
  <si>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</si>
  <si>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</si>
  <si>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</si>
  <si>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</si>
  <si>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</si>
  <si>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</si>
  <si>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</si>
  <si>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</si>
  <si>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</si>
  <si>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</si>
  <si>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</si>
  <si>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</si>
  <si>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</si>
  <si>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</si>
  <si>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</si>
  <si>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</si>
  <si>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</si>
  <si>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</si>
  <si>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</si>
  <si>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</si>
  <si>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</si>
  <si>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</si>
  <si>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</si>
  <si>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</si>
  <si>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</si>
  <si>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</si>
  <si>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</si>
  <si>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</si>
  <si>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</si>
  <si>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</si>
  <si>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</si>
  <si>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</si>
  <si>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</si>
  <si>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</si>
  <si>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</si>
  <si>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</si>
  <si>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</si>
  <si>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</si>
  <si>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</si>
  <si>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</si>
  <si>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</si>
  <si>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</si>
  <si>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</si>
  <si>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</si>
  <si>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</si>
  <si>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 
2024</t>
  </si>
  <si>
    <t>Definiti 
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</si>
  <si>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</si>
  <si>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</si>
  <si>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</si>
  <si>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</si>
  <si>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</si>
  <si>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</si>
  <si>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Pendenti al 30/06/2025</t>
  </si>
  <si>
    <t>Anni 2023 - 30 giugno 2025</t>
  </si>
  <si>
    <t>Iscritti 
gen-giu 2025</t>
  </si>
  <si>
    <t>Definiti gen-giu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</si>
</sst>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2" fillId="0" borderId="0" xfId="4" applyFont="1"/>
    <xf numFmtId="0" fontId="1" fillId="0" borderId="0" xfId="2" applyFont="1"/>
    <xf numFmtId="0" fontId="3" fillId="0" borderId="0" xfId="2" applyFont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quotePrefix="1" applyFont="1" applyBorder="1" applyAlignment="1">
      <alignment horizontal="center" vertical="center" wrapText="1"/>
    </xf>
    <xf numFmtId="0" fontId="12" fillId="0" borderId="1" xfId="4" applyFont="1" applyBorder="1"/>
    <xf numFmtId="3" fontId="12" fillId="0" borderId="1" xfId="4" applyNumberFormat="1" applyFont="1" applyBorder="1"/>
    <xf numFmtId="0" fontId="3" fillId="0" borderId="1" xfId="2" applyFont="1" applyBorder="1"/>
    <xf numFmtId="3" fontId="13" fillId="0" borderId="1" xfId="4" applyNumberFormat="1" applyFont="1" applyBorder="1"/>
    <xf numFmtId="9" fontId="13" fillId="0" borderId="1" xfId="8" applyFont="1" applyBorder="1"/>
    <xf numFmtId="9" fontId="13" fillId="0" borderId="0" xfId="8" applyFont="1" applyBorder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 vertical="center"/>
    </xf>
    <xf numFmtId="15" fontId="13" fillId="0" borderId="1" xfId="4" quotePrefix="1" applyNumberFormat="1" applyFont="1" applyBorder="1" applyAlignment="1">
      <alignment horizontal="center" vertical="center" wrapText="1"/>
    </xf>
    <xf numFmtId="0" fontId="5" fillId="0" borderId="0" xfId="2" applyFont="1"/>
    <xf numFmtId="0" fontId="0" fillId="0" borderId="0" xfId="0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</cellXfs>
  <cellStyles count="11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7" xr:uid="{00000000-0005-0000-0000-000003000000}"/>
    <cellStyle name="Normale 2 2 30" xfId="10" xr:uid="{739F4487-647D-43B3-B770-3CD05AAA1A22}"/>
    <cellStyle name="Normale 2 2 5" xfId="5" xr:uid="{00000000-0005-0000-0000-000004000000}"/>
    <cellStyle name="Normale 2 2 9" xfId="6" xr:uid="{00000000-0005-0000-0000-000005000000}"/>
    <cellStyle name="Normale 3" xfId="9" xr:uid="{00000000-0005-0000-0000-000006000000}"/>
    <cellStyle name="Percentuale" xfId="1" builtinId="5"/>
    <cellStyle name="Percentuale 2" xfId="8" xr:uid="{00000000-0005-0000-0000-000008000000}"/>
    <cellStyle name="Percentuale 2 2" xfId="3" xr:uid="{00000000-0005-0000-0000-000009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B42" sqref="B42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26" t="s">
        <v>26</v>
      </c>
    </row>
    <row r="2" spans="1:2" x14ac:dyDescent="0.35">
      <c r="A2" t="s">
        <v>27</v>
      </c>
      <c r="B2" t="s">
        <v>28</v>
      </c>
    </row>
    <row r="3" spans="1:2" x14ac:dyDescent="0.35">
      <c r="A3" t="s">
        <v>29</v>
      </c>
      <c r="B3" t="s">
        <v>30</v>
      </c>
    </row>
    <row r="4" spans="1:2" x14ac:dyDescent="0.35">
      <c r="A4" t="s">
        <v>31</v>
      </c>
      <c r="B4" t="s">
        <v>32</v>
      </c>
    </row>
    <row r="5" spans="1:2" x14ac:dyDescent="0.35">
      <c r="A5" t="s">
        <v>0</v>
      </c>
      <c r="B5" t="s">
        <v>33</v>
      </c>
    </row>
    <row r="6" spans="1:2" x14ac:dyDescent="0.35">
      <c r="A6" t="s">
        <v>34</v>
      </c>
      <c r="B6" t="s">
        <v>35</v>
      </c>
    </row>
    <row r="7" spans="1:2" x14ac:dyDescent="0.35">
      <c r="A7" t="s">
        <v>36</v>
      </c>
      <c r="B7" t="s">
        <v>37</v>
      </c>
    </row>
    <row r="8" spans="1:2" x14ac:dyDescent="0.35">
      <c r="A8" t="s">
        <v>38</v>
      </c>
      <c r="B8" t="s">
        <v>39</v>
      </c>
    </row>
    <row r="9" spans="1:2" x14ac:dyDescent="0.35">
      <c r="A9" t="s">
        <v>40</v>
      </c>
      <c r="B9" t="s">
        <v>41</v>
      </c>
    </row>
    <row r="11" spans="1:2" x14ac:dyDescent="0.35">
      <c r="A11" s="8" t="s">
        <v>42</v>
      </c>
    </row>
    <row r="12" spans="1:2" x14ac:dyDescent="0.35">
      <c r="A12" s="49" t="s">
        <v>43</v>
      </c>
      <c r="B12" s="49"/>
    </row>
    <row r="13" spans="1:2" x14ac:dyDescent="0.35">
      <c r="A13" s="49"/>
      <c r="B13" s="49"/>
    </row>
    <row r="14" spans="1:2" x14ac:dyDescent="0.35">
      <c r="A14" t="s">
        <v>44</v>
      </c>
    </row>
    <row r="16" spans="1:2" x14ac:dyDescent="0.35">
      <c r="A16" s="27" t="s">
        <v>45</v>
      </c>
      <c r="B16" s="27" t="s">
        <v>46</v>
      </c>
    </row>
    <row r="17" spans="1:2" ht="17.25" customHeight="1" x14ac:dyDescent="0.35">
      <c r="A17" s="28" t="s">
        <v>20</v>
      </c>
      <c r="B17" s="28" t="s">
        <v>47</v>
      </c>
    </row>
    <row r="18" spans="1:2" ht="29" x14ac:dyDescent="0.35">
      <c r="A18" s="28" t="s">
        <v>21</v>
      </c>
      <c r="B18" s="29" t="s">
        <v>48</v>
      </c>
    </row>
    <row r="19" spans="1:2" ht="43.5" x14ac:dyDescent="0.35">
      <c r="A19" s="28" t="s">
        <v>22</v>
      </c>
      <c r="B19" s="30" t="s">
        <v>49</v>
      </c>
    </row>
    <row r="20" spans="1:2" x14ac:dyDescent="0.35">
      <c r="A20" s="28" t="s">
        <v>23</v>
      </c>
      <c r="B20" s="28" t="s">
        <v>50</v>
      </c>
    </row>
    <row r="21" spans="1:2" ht="29" x14ac:dyDescent="0.35">
      <c r="A21" s="28" t="s">
        <v>24</v>
      </c>
      <c r="B21" s="29" t="s">
        <v>51</v>
      </c>
    </row>
    <row r="22" spans="1:2" ht="43.5" x14ac:dyDescent="0.35">
      <c r="A22" s="28" t="s">
        <v>25</v>
      </c>
      <c r="B22" s="30" t="s">
        <v>49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"/>
  <sheetViews>
    <sheetView showGridLines="0" tabSelected="1" zoomScale="80" zoomScaleNormal="80" workbookViewId="0">
      <selection activeCell="H7" sqref="H7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3" width="8.453125" style="1" customWidth="1"/>
    <col min="4" max="4" width="7" style="1" customWidth="1"/>
    <col min="5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8</v>
      </c>
    </row>
    <row r="2" spans="1:8" ht="14.5" x14ac:dyDescent="0.35">
      <c r="A2" s="8" t="s">
        <v>9</v>
      </c>
    </row>
    <row r="3" spans="1:8" x14ac:dyDescent="0.3">
      <c r="A3" s="9" t="s">
        <v>12</v>
      </c>
    </row>
    <row r="4" spans="1:8" x14ac:dyDescent="0.3">
      <c r="A4" s="9" t="s">
        <v>68</v>
      </c>
      <c r="B4" s="23"/>
    </row>
    <row r="6" spans="1:8" ht="39" x14ac:dyDescent="0.3">
      <c r="A6" s="5" t="s">
        <v>0</v>
      </c>
      <c r="B6" s="5" t="s">
        <v>1</v>
      </c>
      <c r="C6" s="6" t="s">
        <v>57</v>
      </c>
      <c r="D6" s="6" t="s">
        <v>58</v>
      </c>
      <c r="E6" s="6" t="s">
        <v>59</v>
      </c>
      <c r="F6" s="6" t="s">
        <v>60</v>
      </c>
      <c r="G6" s="6" t="s">
        <v>69</v>
      </c>
      <c r="H6" s="6" t="s">
        <v>70</v>
      </c>
    </row>
    <row r="7" spans="1:8" x14ac:dyDescent="0.3">
      <c r="A7" s="52" t="s">
        <v>2</v>
      </c>
      <c r="B7" s="3" t="s">
        <v>13</v>
      </c>
      <c r="C7" s="4">
        <v>1109</v>
      </c>
      <c r="D7" s="4">
        <v>1074</v>
      </c>
      <c r="E7" s="4">
        <v>1229</v>
      </c>
      <c r="F7" s="4">
        <v>1100</v>
      </c>
      <c r="G7" s="4">
        <v>781</v>
      </c>
      <c r="H7" s="4">
        <v>598</v>
      </c>
    </row>
    <row r="8" spans="1:8" x14ac:dyDescent="0.3">
      <c r="A8" s="52" t="s">
        <v>2</v>
      </c>
      <c r="B8" s="3" t="s">
        <v>15</v>
      </c>
      <c r="C8" s="4">
        <v>211</v>
      </c>
      <c r="D8" s="4">
        <v>387</v>
      </c>
      <c r="E8" s="4">
        <v>240</v>
      </c>
      <c r="F8" s="4">
        <v>437</v>
      </c>
      <c r="G8" s="4">
        <v>119</v>
      </c>
      <c r="H8" s="4">
        <v>157</v>
      </c>
    </row>
    <row r="9" spans="1:8" x14ac:dyDescent="0.3">
      <c r="A9" s="52" t="s">
        <v>2</v>
      </c>
      <c r="B9" s="3" t="s">
        <v>16</v>
      </c>
      <c r="C9" s="4">
        <v>0</v>
      </c>
      <c r="D9" s="4">
        <v>1</v>
      </c>
      <c r="E9" s="4">
        <v>1</v>
      </c>
      <c r="F9" s="4">
        <v>1</v>
      </c>
      <c r="G9" s="4">
        <v>0</v>
      </c>
      <c r="H9" s="4">
        <v>0</v>
      </c>
    </row>
    <row r="10" spans="1:8" x14ac:dyDescent="0.3">
      <c r="A10" s="52" t="s">
        <v>2</v>
      </c>
      <c r="B10" s="3" t="s">
        <v>17</v>
      </c>
      <c r="C10" s="4">
        <v>0</v>
      </c>
      <c r="D10" s="4">
        <v>40</v>
      </c>
      <c r="E10" s="4">
        <v>0</v>
      </c>
      <c r="F10" s="4">
        <v>39</v>
      </c>
      <c r="G10" s="4">
        <v>0</v>
      </c>
      <c r="H10" s="4">
        <v>15</v>
      </c>
    </row>
    <row r="11" spans="1:8" x14ac:dyDescent="0.3">
      <c r="A11" s="52" t="s">
        <v>2</v>
      </c>
      <c r="B11" s="3" t="s">
        <v>18</v>
      </c>
      <c r="C11" s="4">
        <v>0</v>
      </c>
      <c r="D11" s="4">
        <v>1</v>
      </c>
      <c r="E11" s="4">
        <v>0</v>
      </c>
      <c r="F11" s="4">
        <v>5</v>
      </c>
      <c r="G11" s="4">
        <v>0</v>
      </c>
      <c r="H11" s="4">
        <v>0</v>
      </c>
    </row>
    <row r="12" spans="1:8" x14ac:dyDescent="0.3">
      <c r="A12" s="52"/>
      <c r="B12" s="24" t="s">
        <v>20</v>
      </c>
      <c r="C12" s="25">
        <v>71</v>
      </c>
      <c r="D12" s="25">
        <v>65</v>
      </c>
      <c r="E12" s="25">
        <v>58</v>
      </c>
      <c r="F12" s="25">
        <v>58</v>
      </c>
      <c r="G12" s="25">
        <v>34</v>
      </c>
      <c r="H12" s="25">
        <v>35</v>
      </c>
    </row>
    <row r="13" spans="1:8" x14ac:dyDescent="0.3">
      <c r="A13" s="52"/>
      <c r="B13" s="24" t="s">
        <v>21</v>
      </c>
      <c r="C13" s="25">
        <v>18</v>
      </c>
      <c r="D13" s="25">
        <v>12</v>
      </c>
      <c r="E13" s="25">
        <v>27</v>
      </c>
      <c r="F13" s="25">
        <v>16</v>
      </c>
      <c r="G13" s="25">
        <v>12</v>
      </c>
      <c r="H13" s="25">
        <v>9</v>
      </c>
    </row>
    <row r="14" spans="1:8" x14ac:dyDescent="0.3">
      <c r="A14" s="52"/>
      <c r="B14" s="24" t="s">
        <v>22</v>
      </c>
      <c r="C14" s="25">
        <v>5</v>
      </c>
      <c r="D14" s="25">
        <v>0</v>
      </c>
      <c r="E14" s="25">
        <v>4</v>
      </c>
      <c r="F14" s="25">
        <v>8</v>
      </c>
      <c r="G14" s="25">
        <v>3</v>
      </c>
      <c r="H14" s="25">
        <v>3</v>
      </c>
    </row>
    <row r="15" spans="1:8" x14ac:dyDescent="0.3">
      <c r="A15" s="52"/>
      <c r="B15" s="24" t="s">
        <v>23</v>
      </c>
      <c r="C15" s="25">
        <v>26</v>
      </c>
      <c r="D15" s="25">
        <v>0</v>
      </c>
      <c r="E15" s="25">
        <v>27</v>
      </c>
      <c r="F15" s="25">
        <v>2</v>
      </c>
      <c r="G15" s="25">
        <v>21</v>
      </c>
      <c r="H15" s="25">
        <v>4</v>
      </c>
    </row>
    <row r="16" spans="1:8" x14ac:dyDescent="0.3">
      <c r="A16" s="52"/>
      <c r="B16" s="24" t="s">
        <v>24</v>
      </c>
      <c r="C16" s="25">
        <v>10</v>
      </c>
      <c r="D16" s="25">
        <v>0</v>
      </c>
      <c r="E16" s="25">
        <v>14</v>
      </c>
      <c r="F16" s="25">
        <v>0</v>
      </c>
      <c r="G16" s="25">
        <v>6</v>
      </c>
      <c r="H16" s="25">
        <v>0</v>
      </c>
    </row>
    <row r="17" spans="1:8" x14ac:dyDescent="0.3">
      <c r="A17" s="52"/>
      <c r="B17" s="3" t="s">
        <v>25</v>
      </c>
      <c r="C17" s="25">
        <v>5</v>
      </c>
      <c r="D17" s="25">
        <v>0</v>
      </c>
      <c r="E17" s="25">
        <v>7</v>
      </c>
      <c r="F17" s="25">
        <v>0</v>
      </c>
      <c r="G17" s="25">
        <v>1</v>
      </c>
      <c r="H17" s="25">
        <v>1</v>
      </c>
    </row>
    <row r="18" spans="1:8" x14ac:dyDescent="0.3">
      <c r="A18" s="52"/>
      <c r="B18" s="11" t="s">
        <v>14</v>
      </c>
      <c r="C18" s="12">
        <f>SUM(C7:C17)</f>
        <v>1455</v>
      </c>
      <c r="D18" s="12">
        <f>SUM(D7:D17)</f>
        <v>1580</v>
      </c>
      <c r="E18" s="12">
        <f>SUM(E7:E17)</f>
        <v>1607</v>
      </c>
      <c r="F18" s="12">
        <f>SUM(F7:F17)</f>
        <v>1666</v>
      </c>
      <c r="G18" s="12">
        <f t="shared" ref="G18:H18" si="0">SUM(G7:G17)</f>
        <v>977</v>
      </c>
      <c r="H18" s="12">
        <f t="shared" si="0"/>
        <v>822</v>
      </c>
    </row>
    <row r="19" spans="1:8" ht="7.15" customHeight="1" x14ac:dyDescent="0.3">
      <c r="A19" s="18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18"/>
      <c r="B20" s="13" t="s">
        <v>10</v>
      </c>
      <c r="C20" s="50">
        <f>D18/C18</f>
        <v>1.0859106529209621</v>
      </c>
      <c r="D20" s="51"/>
      <c r="E20" s="50">
        <f>F18/E18</f>
        <v>1.0367143746110765</v>
      </c>
      <c r="F20" s="51"/>
      <c r="G20" s="50">
        <f>H18/G18</f>
        <v>0.8413510747185261</v>
      </c>
      <c r="H20" s="51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52" t="s">
        <v>3</v>
      </c>
      <c r="B22" s="3" t="s">
        <v>13</v>
      </c>
      <c r="C22" s="4">
        <v>610</v>
      </c>
      <c r="D22" s="4">
        <v>577</v>
      </c>
      <c r="E22" s="4">
        <v>783</v>
      </c>
      <c r="F22" s="4">
        <v>776</v>
      </c>
      <c r="G22" s="4">
        <v>399</v>
      </c>
      <c r="H22" s="4">
        <v>363</v>
      </c>
    </row>
    <row r="23" spans="1:8" x14ac:dyDescent="0.3">
      <c r="A23" s="52" t="s">
        <v>3</v>
      </c>
      <c r="B23" s="3" t="s">
        <v>15</v>
      </c>
      <c r="C23" s="4">
        <v>171</v>
      </c>
      <c r="D23" s="4">
        <v>270</v>
      </c>
      <c r="E23" s="4">
        <v>187</v>
      </c>
      <c r="F23" s="4">
        <v>261</v>
      </c>
      <c r="G23" s="4">
        <v>68</v>
      </c>
      <c r="H23" s="4">
        <v>111</v>
      </c>
    </row>
    <row r="24" spans="1:8" x14ac:dyDescent="0.3">
      <c r="A24" s="52" t="s">
        <v>3</v>
      </c>
      <c r="B24" s="3" t="s">
        <v>16</v>
      </c>
      <c r="C24" s="3">
        <v>0</v>
      </c>
      <c r="D24" s="4">
        <v>2</v>
      </c>
      <c r="E24" s="3">
        <v>0</v>
      </c>
      <c r="F24" s="4">
        <v>0</v>
      </c>
      <c r="G24" s="3">
        <v>0</v>
      </c>
      <c r="H24" s="4">
        <v>0</v>
      </c>
    </row>
    <row r="25" spans="1:8" x14ac:dyDescent="0.3">
      <c r="A25" s="52" t="s">
        <v>3</v>
      </c>
      <c r="B25" s="3" t="s">
        <v>17</v>
      </c>
      <c r="C25" s="4">
        <v>2</v>
      </c>
      <c r="D25" s="4">
        <v>36</v>
      </c>
      <c r="E25" s="4">
        <v>0</v>
      </c>
      <c r="F25" s="4">
        <v>20</v>
      </c>
      <c r="G25" s="4">
        <v>0</v>
      </c>
      <c r="H25" s="4">
        <v>20</v>
      </c>
    </row>
    <row r="26" spans="1:8" x14ac:dyDescent="0.3">
      <c r="A26" s="52" t="s">
        <v>3</v>
      </c>
      <c r="B26" s="3" t="s">
        <v>18</v>
      </c>
      <c r="C26" s="4">
        <v>1</v>
      </c>
      <c r="D26" s="4">
        <v>4</v>
      </c>
      <c r="E26" s="4">
        <v>0</v>
      </c>
      <c r="F26" s="4">
        <v>1</v>
      </c>
      <c r="G26" s="4">
        <v>0</v>
      </c>
      <c r="H26" s="4">
        <v>0</v>
      </c>
    </row>
    <row r="27" spans="1:8" x14ac:dyDescent="0.3">
      <c r="A27" s="52"/>
      <c r="B27" s="24" t="s">
        <v>20</v>
      </c>
      <c r="C27" s="25">
        <v>39</v>
      </c>
      <c r="D27" s="25">
        <v>34</v>
      </c>
      <c r="E27" s="25">
        <v>50</v>
      </c>
      <c r="F27" s="25">
        <v>50</v>
      </c>
      <c r="G27" s="25">
        <v>30</v>
      </c>
      <c r="H27" s="25">
        <v>16</v>
      </c>
    </row>
    <row r="28" spans="1:8" x14ac:dyDescent="0.3">
      <c r="A28" s="52"/>
      <c r="B28" s="24" t="s">
        <v>21</v>
      </c>
      <c r="C28" s="25">
        <v>3</v>
      </c>
      <c r="D28" s="25">
        <v>2</v>
      </c>
      <c r="E28" s="25">
        <v>6</v>
      </c>
      <c r="F28" s="25">
        <v>3</v>
      </c>
      <c r="G28" s="25">
        <v>3</v>
      </c>
      <c r="H28" s="25">
        <v>2</v>
      </c>
    </row>
    <row r="29" spans="1:8" x14ac:dyDescent="0.3">
      <c r="A29" s="52"/>
      <c r="B29" s="24" t="s">
        <v>22</v>
      </c>
      <c r="C29" s="25">
        <v>3</v>
      </c>
      <c r="D29" s="25">
        <v>3</v>
      </c>
      <c r="E29" s="25">
        <v>3</v>
      </c>
      <c r="F29" s="25">
        <v>1</v>
      </c>
      <c r="G29" s="25">
        <v>10</v>
      </c>
      <c r="H29" s="25">
        <v>2</v>
      </c>
    </row>
    <row r="30" spans="1:8" x14ac:dyDescent="0.3">
      <c r="A30" s="52"/>
      <c r="B30" s="24" t="s">
        <v>23</v>
      </c>
      <c r="C30" s="25">
        <v>14</v>
      </c>
      <c r="D30" s="25">
        <v>0</v>
      </c>
      <c r="E30" s="25">
        <v>24</v>
      </c>
      <c r="F30" s="25">
        <v>0</v>
      </c>
      <c r="G30" s="25">
        <v>10</v>
      </c>
      <c r="H30" s="25">
        <v>0</v>
      </c>
    </row>
    <row r="31" spans="1:8" x14ac:dyDescent="0.3">
      <c r="A31" s="52"/>
      <c r="B31" s="24" t="s">
        <v>24</v>
      </c>
      <c r="C31" s="25">
        <v>2</v>
      </c>
      <c r="D31" s="25">
        <v>0</v>
      </c>
      <c r="E31" s="25">
        <v>3</v>
      </c>
      <c r="F31" s="25">
        <v>0</v>
      </c>
      <c r="G31" s="25">
        <v>3</v>
      </c>
      <c r="H31" s="25">
        <v>0</v>
      </c>
    </row>
    <row r="32" spans="1:8" x14ac:dyDescent="0.3">
      <c r="A32" s="52"/>
      <c r="B32" s="3" t="s">
        <v>25</v>
      </c>
      <c r="C32" s="25">
        <v>2</v>
      </c>
      <c r="D32" s="25">
        <v>0</v>
      </c>
      <c r="E32" s="25">
        <v>1</v>
      </c>
      <c r="F32" s="25">
        <v>0</v>
      </c>
      <c r="G32" s="25">
        <v>1</v>
      </c>
      <c r="H32" s="25">
        <v>0</v>
      </c>
    </row>
    <row r="33" spans="1:8" x14ac:dyDescent="0.3">
      <c r="A33" s="52"/>
      <c r="B33" s="11" t="s">
        <v>14</v>
      </c>
      <c r="C33" s="12">
        <f>SUM(C22:C32)</f>
        <v>847</v>
      </c>
      <c r="D33" s="12">
        <f>SUM(D22:D32)</f>
        <v>928</v>
      </c>
      <c r="E33" s="12">
        <f>SUM(E22:E32)</f>
        <v>1057</v>
      </c>
      <c r="F33" s="12">
        <f>SUM(F22:F32)</f>
        <v>1112</v>
      </c>
      <c r="G33" s="12">
        <f t="shared" ref="G33:H33" si="1">SUM(G22:G32)</f>
        <v>524</v>
      </c>
      <c r="H33" s="12">
        <f t="shared" si="1"/>
        <v>514</v>
      </c>
    </row>
    <row r="34" spans="1:8" ht="7.15" customHeight="1" x14ac:dyDescent="0.3">
      <c r="A34" s="18"/>
      <c r="B34" s="10"/>
      <c r="C34" s="2"/>
      <c r="D34" s="2"/>
      <c r="E34" s="2"/>
      <c r="F34" s="2"/>
      <c r="G34" s="2"/>
      <c r="H34" s="2"/>
    </row>
    <row r="35" spans="1:8" x14ac:dyDescent="0.3">
      <c r="A35" s="18"/>
      <c r="B35" s="13" t="s">
        <v>10</v>
      </c>
      <c r="C35" s="50">
        <f>D33/C33</f>
        <v>1.0956316410861866</v>
      </c>
      <c r="D35" s="51"/>
      <c r="E35" s="50">
        <f>F33/E33</f>
        <v>1.0520340586565753</v>
      </c>
      <c r="F35" s="51"/>
      <c r="G35" s="50">
        <f>H33/G33</f>
        <v>0.98091603053435117</v>
      </c>
      <c r="H35" s="51"/>
    </row>
    <row r="36" spans="1:8" x14ac:dyDescent="0.3">
      <c r="C36" s="2"/>
      <c r="D36" s="2"/>
      <c r="E36" s="2"/>
      <c r="F36" s="2"/>
      <c r="G36" s="2"/>
      <c r="H36" s="2"/>
    </row>
    <row r="37" spans="1:8" x14ac:dyDescent="0.3">
      <c r="A37" s="52" t="s">
        <v>4</v>
      </c>
      <c r="B37" s="3" t="s">
        <v>13</v>
      </c>
      <c r="C37" s="4">
        <v>4895</v>
      </c>
      <c r="D37" s="4">
        <v>4990</v>
      </c>
      <c r="E37" s="4">
        <v>5826</v>
      </c>
      <c r="F37" s="4">
        <v>5240</v>
      </c>
      <c r="G37" s="4">
        <v>2741</v>
      </c>
      <c r="H37" s="4">
        <v>2822</v>
      </c>
    </row>
    <row r="38" spans="1:8" x14ac:dyDescent="0.3">
      <c r="A38" s="52"/>
      <c r="B38" s="3" t="s">
        <v>15</v>
      </c>
      <c r="C38" s="4">
        <v>639</v>
      </c>
      <c r="D38" s="4">
        <v>1053</v>
      </c>
      <c r="E38" s="4">
        <v>582</v>
      </c>
      <c r="F38" s="4">
        <v>945</v>
      </c>
      <c r="G38" s="4">
        <v>259</v>
      </c>
      <c r="H38" s="4">
        <v>483</v>
      </c>
    </row>
    <row r="39" spans="1:8" x14ac:dyDescent="0.3">
      <c r="A39" s="52"/>
      <c r="B39" s="3" t="s">
        <v>16</v>
      </c>
      <c r="C39" s="4">
        <v>5</v>
      </c>
      <c r="D39" s="4">
        <v>19</v>
      </c>
      <c r="E39" s="4">
        <v>0</v>
      </c>
      <c r="F39" s="4">
        <v>4</v>
      </c>
      <c r="G39" s="4">
        <v>0</v>
      </c>
      <c r="H39" s="4">
        <v>0</v>
      </c>
    </row>
    <row r="40" spans="1:8" x14ac:dyDescent="0.3">
      <c r="A40" s="52"/>
      <c r="B40" s="3" t="s">
        <v>17</v>
      </c>
      <c r="C40" s="4">
        <v>7</v>
      </c>
      <c r="D40" s="4">
        <v>228</v>
      </c>
      <c r="E40" s="4">
        <v>0</v>
      </c>
      <c r="F40" s="4">
        <v>161</v>
      </c>
      <c r="G40" s="4">
        <v>0</v>
      </c>
      <c r="H40" s="4">
        <v>49</v>
      </c>
    </row>
    <row r="41" spans="1:8" x14ac:dyDescent="0.3">
      <c r="A41" s="52"/>
      <c r="B41" s="3" t="s">
        <v>18</v>
      </c>
      <c r="C41" s="4">
        <v>0</v>
      </c>
      <c r="D41" s="4">
        <v>8</v>
      </c>
      <c r="E41" s="4">
        <v>0</v>
      </c>
      <c r="F41" s="4">
        <v>13</v>
      </c>
      <c r="G41" s="4">
        <v>0</v>
      </c>
      <c r="H41" s="4">
        <v>4</v>
      </c>
    </row>
    <row r="42" spans="1:8" x14ac:dyDescent="0.3">
      <c r="A42" s="52"/>
      <c r="B42" s="24" t="s">
        <v>20</v>
      </c>
      <c r="C42" s="25">
        <v>177</v>
      </c>
      <c r="D42" s="25">
        <v>145</v>
      </c>
      <c r="E42" s="25">
        <v>204</v>
      </c>
      <c r="F42" s="25">
        <v>207</v>
      </c>
      <c r="G42" s="4">
        <v>109</v>
      </c>
      <c r="H42" s="4">
        <v>101</v>
      </c>
    </row>
    <row r="43" spans="1:8" x14ac:dyDescent="0.3">
      <c r="A43" s="52"/>
      <c r="B43" s="24" t="s">
        <v>21</v>
      </c>
      <c r="C43" s="25">
        <v>91</v>
      </c>
      <c r="D43" s="25">
        <v>72</v>
      </c>
      <c r="E43" s="25">
        <v>134</v>
      </c>
      <c r="F43" s="25">
        <v>123</v>
      </c>
      <c r="G43" s="25">
        <v>93</v>
      </c>
      <c r="H43" s="25">
        <v>84</v>
      </c>
    </row>
    <row r="44" spans="1:8" x14ac:dyDescent="0.3">
      <c r="A44" s="52"/>
      <c r="B44" s="24" t="s">
        <v>22</v>
      </c>
      <c r="C44" s="25">
        <v>11</v>
      </c>
      <c r="D44" s="25">
        <v>10</v>
      </c>
      <c r="E44" s="25">
        <v>19</v>
      </c>
      <c r="F44" s="25">
        <v>12</v>
      </c>
      <c r="G44" s="25">
        <v>8</v>
      </c>
      <c r="H44" s="25">
        <v>6</v>
      </c>
    </row>
    <row r="45" spans="1:8" x14ac:dyDescent="0.3">
      <c r="A45" s="52"/>
      <c r="B45" s="24" t="s">
        <v>23</v>
      </c>
      <c r="C45" s="25">
        <v>84</v>
      </c>
      <c r="D45" s="25">
        <v>1</v>
      </c>
      <c r="E45" s="25">
        <v>96</v>
      </c>
      <c r="F45" s="25">
        <v>11</v>
      </c>
      <c r="G45" s="25">
        <v>55</v>
      </c>
      <c r="H45" s="25">
        <v>13</v>
      </c>
    </row>
    <row r="46" spans="1:8" x14ac:dyDescent="0.3">
      <c r="A46" s="52"/>
      <c r="B46" s="24" t="s">
        <v>24</v>
      </c>
      <c r="C46" s="25">
        <v>72</v>
      </c>
      <c r="D46" s="25">
        <v>0</v>
      </c>
      <c r="E46" s="25">
        <v>117</v>
      </c>
      <c r="F46" s="25">
        <v>0</v>
      </c>
      <c r="G46" s="25">
        <v>73</v>
      </c>
      <c r="H46" s="25">
        <v>0</v>
      </c>
    </row>
    <row r="47" spans="1:8" x14ac:dyDescent="0.3">
      <c r="A47" s="52"/>
      <c r="B47" s="3" t="s">
        <v>25</v>
      </c>
      <c r="C47" s="25">
        <v>8</v>
      </c>
      <c r="D47" s="25">
        <v>4</v>
      </c>
      <c r="E47" s="25">
        <v>13</v>
      </c>
      <c r="F47" s="25">
        <v>9</v>
      </c>
      <c r="G47" s="25">
        <v>13</v>
      </c>
      <c r="H47" s="25">
        <v>4</v>
      </c>
    </row>
    <row r="48" spans="1:8" x14ac:dyDescent="0.3">
      <c r="A48" s="52"/>
      <c r="B48" s="11" t="s">
        <v>14</v>
      </c>
      <c r="C48" s="12">
        <f t="shared" ref="C48:F48" si="2">SUM(C37:C47)</f>
        <v>5989</v>
      </c>
      <c r="D48" s="12">
        <f t="shared" si="2"/>
        <v>6530</v>
      </c>
      <c r="E48" s="12">
        <f t="shared" si="2"/>
        <v>6991</v>
      </c>
      <c r="F48" s="12">
        <f t="shared" si="2"/>
        <v>6725</v>
      </c>
      <c r="G48" s="12">
        <f>SUM(G37:G47)</f>
        <v>3351</v>
      </c>
      <c r="H48" s="12">
        <f>SUM(H37:H47)</f>
        <v>3566</v>
      </c>
    </row>
    <row r="49" spans="1:8" ht="7.15" customHeight="1" x14ac:dyDescent="0.3">
      <c r="A49" s="18"/>
      <c r="B49" s="10"/>
      <c r="C49" s="2"/>
      <c r="D49" s="2"/>
      <c r="E49" s="2"/>
      <c r="F49" s="2"/>
      <c r="G49" s="2"/>
      <c r="H49" s="2"/>
    </row>
    <row r="50" spans="1:8" x14ac:dyDescent="0.3">
      <c r="A50" s="18"/>
      <c r="B50" s="13" t="s">
        <v>10</v>
      </c>
      <c r="C50" s="50">
        <f>D48/C48</f>
        <v>1.0903322758390381</v>
      </c>
      <c r="D50" s="51"/>
      <c r="E50" s="50">
        <f>F48/E48</f>
        <v>0.96195107995994855</v>
      </c>
      <c r="F50" s="51"/>
      <c r="G50" s="50">
        <f>H48/G48</f>
        <v>1.0641599522530587</v>
      </c>
      <c r="H50" s="51"/>
    </row>
    <row r="51" spans="1:8" x14ac:dyDescent="0.3">
      <c r="C51" s="2"/>
      <c r="D51" s="2"/>
      <c r="E51" s="2"/>
      <c r="F51" s="2"/>
      <c r="G51" s="2"/>
      <c r="H51" s="2"/>
    </row>
    <row r="52" spans="1:8" x14ac:dyDescent="0.3">
      <c r="A52" s="52" t="s">
        <v>5</v>
      </c>
      <c r="B52" s="3" t="s">
        <v>13</v>
      </c>
      <c r="C52" s="4">
        <v>313</v>
      </c>
      <c r="D52" s="4">
        <v>319</v>
      </c>
      <c r="E52" s="4">
        <v>353</v>
      </c>
      <c r="F52" s="4">
        <v>354</v>
      </c>
      <c r="G52" s="4">
        <v>217</v>
      </c>
      <c r="H52" s="4">
        <v>226</v>
      </c>
    </row>
    <row r="53" spans="1:8" x14ac:dyDescent="0.3">
      <c r="A53" s="52" t="s">
        <v>5</v>
      </c>
      <c r="B53" s="3" t="s">
        <v>15</v>
      </c>
      <c r="C53" s="4">
        <v>69</v>
      </c>
      <c r="D53" s="4">
        <v>113</v>
      </c>
      <c r="E53" s="4">
        <v>71</v>
      </c>
      <c r="F53" s="4">
        <v>61</v>
      </c>
      <c r="G53" s="4">
        <v>35</v>
      </c>
      <c r="H53" s="4">
        <v>27</v>
      </c>
    </row>
    <row r="54" spans="1:8" x14ac:dyDescent="0.3">
      <c r="A54" s="52" t="s">
        <v>5</v>
      </c>
      <c r="B54" s="3" t="s">
        <v>16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</row>
    <row r="55" spans="1:8" x14ac:dyDescent="0.3">
      <c r="A55" s="52" t="s">
        <v>5</v>
      </c>
      <c r="B55" s="3" t="s">
        <v>17</v>
      </c>
      <c r="C55" s="4">
        <v>2</v>
      </c>
      <c r="D55" s="4">
        <v>12</v>
      </c>
      <c r="E55" s="4">
        <v>0</v>
      </c>
      <c r="F55" s="4">
        <v>16</v>
      </c>
      <c r="G55" s="4">
        <v>0</v>
      </c>
      <c r="H55" s="4">
        <v>2</v>
      </c>
    </row>
    <row r="56" spans="1:8" x14ac:dyDescent="0.3">
      <c r="A56" s="52" t="s">
        <v>5</v>
      </c>
      <c r="B56" s="3" t="s">
        <v>18</v>
      </c>
      <c r="C56" s="4">
        <v>0</v>
      </c>
      <c r="D56" s="4">
        <v>1</v>
      </c>
      <c r="E56" s="4">
        <v>0</v>
      </c>
      <c r="F56" s="4">
        <v>4</v>
      </c>
      <c r="G56" s="4">
        <v>0</v>
      </c>
      <c r="H56" s="4">
        <v>1</v>
      </c>
    </row>
    <row r="57" spans="1:8" x14ac:dyDescent="0.3">
      <c r="A57" s="52"/>
      <c r="B57" s="24" t="s">
        <v>20</v>
      </c>
      <c r="C57" s="25">
        <v>8</v>
      </c>
      <c r="D57" s="25">
        <v>8</v>
      </c>
      <c r="E57" s="25">
        <v>8</v>
      </c>
      <c r="F57" s="25">
        <v>7</v>
      </c>
      <c r="G57" s="25">
        <v>10</v>
      </c>
      <c r="H57" s="25">
        <v>3</v>
      </c>
    </row>
    <row r="58" spans="1:8" x14ac:dyDescent="0.3">
      <c r="A58" s="52"/>
      <c r="B58" s="24" t="s">
        <v>21</v>
      </c>
      <c r="C58" s="25">
        <v>8</v>
      </c>
      <c r="D58" s="25">
        <v>3</v>
      </c>
      <c r="E58" s="25">
        <v>2</v>
      </c>
      <c r="F58" s="25">
        <v>5</v>
      </c>
      <c r="G58" s="25">
        <v>4</v>
      </c>
      <c r="H58" s="25">
        <v>0</v>
      </c>
    </row>
    <row r="59" spans="1:8" x14ac:dyDescent="0.3">
      <c r="A59" s="52"/>
      <c r="B59" s="24" t="s">
        <v>22</v>
      </c>
      <c r="C59" s="25">
        <v>2</v>
      </c>
      <c r="D59" s="25">
        <v>2</v>
      </c>
      <c r="E59" s="25">
        <v>1</v>
      </c>
      <c r="F59" s="25">
        <v>0</v>
      </c>
      <c r="G59" s="25">
        <v>1</v>
      </c>
      <c r="H59" s="25">
        <v>0</v>
      </c>
    </row>
    <row r="60" spans="1:8" x14ac:dyDescent="0.3">
      <c r="A60" s="52"/>
      <c r="B60" s="24" t="s">
        <v>23</v>
      </c>
      <c r="C60" s="25">
        <v>4</v>
      </c>
      <c r="D60" s="25">
        <v>0</v>
      </c>
      <c r="E60" s="25">
        <v>4</v>
      </c>
      <c r="F60" s="25">
        <v>0</v>
      </c>
      <c r="G60" s="25">
        <v>1</v>
      </c>
      <c r="H60" s="25">
        <v>0</v>
      </c>
    </row>
    <row r="61" spans="1:8" x14ac:dyDescent="0.3">
      <c r="A61" s="52"/>
      <c r="B61" s="24" t="s">
        <v>24</v>
      </c>
      <c r="C61" s="25">
        <v>4</v>
      </c>
      <c r="D61" s="25">
        <v>1</v>
      </c>
      <c r="E61" s="25">
        <v>5</v>
      </c>
      <c r="F61" s="25">
        <v>0</v>
      </c>
      <c r="G61" s="25">
        <v>0</v>
      </c>
      <c r="H61" s="25">
        <v>0</v>
      </c>
    </row>
    <row r="62" spans="1:8" x14ac:dyDescent="0.3">
      <c r="A62" s="52"/>
      <c r="B62" s="3" t="s">
        <v>25</v>
      </c>
      <c r="C62" s="25">
        <v>3</v>
      </c>
      <c r="D62" s="25">
        <v>0</v>
      </c>
      <c r="E62" s="25">
        <v>2</v>
      </c>
      <c r="F62" s="25">
        <v>0</v>
      </c>
      <c r="G62" s="25">
        <v>1</v>
      </c>
      <c r="H62" s="25">
        <v>0</v>
      </c>
    </row>
    <row r="63" spans="1:8" x14ac:dyDescent="0.3">
      <c r="A63" s="52"/>
      <c r="B63" s="11" t="s">
        <v>14</v>
      </c>
      <c r="C63" s="12">
        <f>SUM(C52:C62)</f>
        <v>413</v>
      </c>
      <c r="D63" s="12">
        <f>SUM(D52:D62)</f>
        <v>462</v>
      </c>
      <c r="E63" s="12">
        <f>SUM(E52:E62)</f>
        <v>446</v>
      </c>
      <c r="F63" s="12">
        <f>SUM(F52:F62)</f>
        <v>447</v>
      </c>
      <c r="G63" s="12">
        <f t="shared" ref="G63:H63" si="3">SUM(G52:G62)</f>
        <v>269</v>
      </c>
      <c r="H63" s="12">
        <f t="shared" si="3"/>
        <v>259</v>
      </c>
    </row>
    <row r="64" spans="1:8" ht="7.15" customHeight="1" x14ac:dyDescent="0.3">
      <c r="A64" s="18"/>
      <c r="B64" s="10"/>
      <c r="C64" s="2"/>
      <c r="D64" s="2"/>
      <c r="E64" s="2"/>
      <c r="F64" s="2"/>
      <c r="G64" s="2"/>
      <c r="H64" s="2"/>
    </row>
    <row r="65" spans="1:8" x14ac:dyDescent="0.3">
      <c r="A65" s="18"/>
      <c r="B65" s="13" t="s">
        <v>10</v>
      </c>
      <c r="C65" s="50">
        <f>D63/C63</f>
        <v>1.1186440677966101</v>
      </c>
      <c r="D65" s="51"/>
      <c r="E65" s="50">
        <f>F63/E63</f>
        <v>1.0022421524663676</v>
      </c>
      <c r="F65" s="51"/>
      <c r="G65" s="50">
        <f>H63/G63</f>
        <v>0.96282527881040891</v>
      </c>
      <c r="H65" s="51"/>
    </row>
    <row r="66" spans="1:8" x14ac:dyDescent="0.3">
      <c r="C66" s="2"/>
      <c r="D66" s="2"/>
      <c r="E66" s="2"/>
      <c r="F66" s="2"/>
      <c r="G66" s="2"/>
      <c r="H66" s="2"/>
    </row>
    <row r="67" spans="1:8" x14ac:dyDescent="0.3">
      <c r="A67" s="52" t="s">
        <v>6</v>
      </c>
      <c r="B67" s="3" t="s">
        <v>13</v>
      </c>
      <c r="C67" s="4">
        <v>988</v>
      </c>
      <c r="D67" s="4">
        <v>872</v>
      </c>
      <c r="E67" s="4">
        <v>1132</v>
      </c>
      <c r="F67" s="4">
        <v>1084</v>
      </c>
      <c r="G67" s="4">
        <v>615</v>
      </c>
      <c r="H67" s="4">
        <v>766</v>
      </c>
    </row>
    <row r="68" spans="1:8" x14ac:dyDescent="0.3">
      <c r="A68" s="52"/>
      <c r="B68" s="3" t="s">
        <v>15</v>
      </c>
      <c r="C68" s="4">
        <v>218</v>
      </c>
      <c r="D68" s="4">
        <v>365</v>
      </c>
      <c r="E68" s="4">
        <v>205</v>
      </c>
      <c r="F68" s="4">
        <v>354</v>
      </c>
      <c r="G68" s="4">
        <v>99</v>
      </c>
      <c r="H68" s="4">
        <v>196</v>
      </c>
    </row>
    <row r="69" spans="1:8" x14ac:dyDescent="0.3">
      <c r="A69" s="52"/>
      <c r="B69" s="3" t="s">
        <v>16</v>
      </c>
      <c r="C69" s="4">
        <v>3</v>
      </c>
      <c r="D69" s="4">
        <v>10</v>
      </c>
      <c r="E69" s="4">
        <v>0</v>
      </c>
      <c r="F69" s="4">
        <v>1</v>
      </c>
      <c r="G69" s="4">
        <v>0</v>
      </c>
      <c r="H69" s="4">
        <v>0</v>
      </c>
    </row>
    <row r="70" spans="1:8" x14ac:dyDescent="0.3">
      <c r="A70" s="52"/>
      <c r="B70" s="3" t="s">
        <v>17</v>
      </c>
      <c r="C70" s="4">
        <v>5</v>
      </c>
      <c r="D70" s="4">
        <v>17</v>
      </c>
      <c r="E70" s="4">
        <v>1</v>
      </c>
      <c r="F70" s="4">
        <v>21</v>
      </c>
      <c r="G70" s="4">
        <v>0</v>
      </c>
      <c r="H70" s="4">
        <v>11</v>
      </c>
    </row>
    <row r="71" spans="1:8" x14ac:dyDescent="0.3">
      <c r="A71" s="52"/>
      <c r="B71" s="3" t="s">
        <v>18</v>
      </c>
      <c r="C71" s="4">
        <v>0</v>
      </c>
      <c r="D71" s="4">
        <v>5</v>
      </c>
      <c r="E71" s="4">
        <v>0</v>
      </c>
      <c r="F71" s="4">
        <v>1</v>
      </c>
      <c r="G71" s="4">
        <v>0</v>
      </c>
      <c r="H71" s="4">
        <v>1</v>
      </c>
    </row>
    <row r="72" spans="1:8" x14ac:dyDescent="0.3">
      <c r="A72" s="52"/>
      <c r="B72" s="24" t="s">
        <v>20</v>
      </c>
      <c r="C72" s="25">
        <v>48</v>
      </c>
      <c r="D72" s="25">
        <v>43</v>
      </c>
      <c r="E72" s="25">
        <v>45</v>
      </c>
      <c r="F72" s="25">
        <v>53</v>
      </c>
      <c r="G72" s="25">
        <v>25</v>
      </c>
      <c r="H72" s="25">
        <v>26</v>
      </c>
    </row>
    <row r="73" spans="1:8" x14ac:dyDescent="0.3">
      <c r="A73" s="52"/>
      <c r="B73" s="24" t="s">
        <v>21</v>
      </c>
      <c r="C73" s="25">
        <v>26</v>
      </c>
      <c r="D73" s="25">
        <v>18</v>
      </c>
      <c r="E73" s="25">
        <v>36</v>
      </c>
      <c r="F73" s="25">
        <v>36</v>
      </c>
      <c r="G73" s="25">
        <v>29</v>
      </c>
      <c r="H73" s="25">
        <v>32</v>
      </c>
    </row>
    <row r="74" spans="1:8" x14ac:dyDescent="0.3">
      <c r="A74" s="52"/>
      <c r="B74" s="24" t="s">
        <v>22</v>
      </c>
      <c r="C74" s="25">
        <v>8</v>
      </c>
      <c r="D74" s="25">
        <v>5</v>
      </c>
      <c r="E74" s="25">
        <v>12</v>
      </c>
      <c r="F74" s="25">
        <v>9</v>
      </c>
      <c r="G74" s="25">
        <v>6</v>
      </c>
      <c r="H74" s="25">
        <v>9</v>
      </c>
    </row>
    <row r="75" spans="1:8" x14ac:dyDescent="0.3">
      <c r="A75" s="52"/>
      <c r="B75" s="24" t="s">
        <v>23</v>
      </c>
      <c r="C75" s="25">
        <v>12</v>
      </c>
      <c r="D75" s="25">
        <v>0</v>
      </c>
      <c r="E75" s="25">
        <v>22</v>
      </c>
      <c r="F75" s="25">
        <v>3</v>
      </c>
      <c r="G75" s="25">
        <v>18</v>
      </c>
      <c r="H75" s="25">
        <v>5</v>
      </c>
    </row>
    <row r="76" spans="1:8" x14ac:dyDescent="0.3">
      <c r="A76" s="52"/>
      <c r="B76" s="24" t="s">
        <v>24</v>
      </c>
      <c r="C76" s="25">
        <v>16</v>
      </c>
      <c r="D76" s="25">
        <v>1</v>
      </c>
      <c r="E76" s="25">
        <v>31</v>
      </c>
      <c r="F76" s="25">
        <v>0</v>
      </c>
      <c r="G76" s="25">
        <v>28</v>
      </c>
      <c r="H76" s="25">
        <v>0</v>
      </c>
    </row>
    <row r="77" spans="1:8" x14ac:dyDescent="0.3">
      <c r="A77" s="52"/>
      <c r="B77" s="3" t="s">
        <v>25</v>
      </c>
      <c r="C77" s="25"/>
      <c r="D77" s="25"/>
      <c r="E77" s="25">
        <v>5</v>
      </c>
      <c r="F77" s="25">
        <v>0</v>
      </c>
      <c r="G77" s="25">
        <v>4</v>
      </c>
      <c r="H77" s="25">
        <v>2</v>
      </c>
    </row>
    <row r="78" spans="1:8" x14ac:dyDescent="0.3">
      <c r="A78" s="52"/>
      <c r="B78" s="11" t="s">
        <v>14</v>
      </c>
      <c r="C78" s="12">
        <f t="shared" ref="C78:D78" si="4">SUM(C67:C76)</f>
        <v>1324</v>
      </c>
      <c r="D78" s="12">
        <f t="shared" si="4"/>
        <v>1336</v>
      </c>
      <c r="E78" s="12">
        <f>SUM(E67:E77)</f>
        <v>1489</v>
      </c>
      <c r="F78" s="12">
        <f>SUM(F67:F77)</f>
        <v>1562</v>
      </c>
      <c r="G78" s="12">
        <f t="shared" ref="G78:H78" si="5">SUM(G67:G77)</f>
        <v>824</v>
      </c>
      <c r="H78" s="12">
        <f t="shared" si="5"/>
        <v>1048</v>
      </c>
    </row>
    <row r="79" spans="1:8" ht="7.15" customHeight="1" x14ac:dyDescent="0.3">
      <c r="A79" s="18"/>
      <c r="B79" s="10"/>
      <c r="C79" s="2"/>
      <c r="D79" s="2"/>
      <c r="E79" s="2"/>
      <c r="F79" s="2"/>
      <c r="G79" s="2"/>
      <c r="H79" s="2"/>
    </row>
    <row r="80" spans="1:8" x14ac:dyDescent="0.3">
      <c r="A80" s="18"/>
      <c r="B80" s="13" t="s">
        <v>10</v>
      </c>
      <c r="C80" s="50">
        <f>D78/C78</f>
        <v>1.0090634441087614</v>
      </c>
      <c r="D80" s="51"/>
      <c r="E80" s="50">
        <f>F78/E78</f>
        <v>1.0490261920752182</v>
      </c>
      <c r="F80" s="51"/>
      <c r="G80" s="50">
        <f>H78/G78</f>
        <v>1.2718446601941749</v>
      </c>
      <c r="H80" s="51"/>
    </row>
    <row r="81" spans="1:8" x14ac:dyDescent="0.3">
      <c r="C81" s="2"/>
      <c r="D81" s="2"/>
      <c r="E81" s="2"/>
      <c r="F81" s="2"/>
      <c r="G81" s="2"/>
      <c r="H81" s="2"/>
    </row>
    <row r="82" spans="1:8" x14ac:dyDescent="0.3">
      <c r="A82" s="52" t="s">
        <v>7</v>
      </c>
      <c r="B82" s="3" t="s">
        <v>13</v>
      </c>
      <c r="C82" s="4">
        <v>663</v>
      </c>
      <c r="D82" s="4">
        <v>631</v>
      </c>
      <c r="E82" s="4">
        <v>995</v>
      </c>
      <c r="F82" s="4">
        <v>819</v>
      </c>
      <c r="G82" s="4">
        <v>479</v>
      </c>
      <c r="H82" s="4">
        <v>490</v>
      </c>
    </row>
    <row r="83" spans="1:8" x14ac:dyDescent="0.3">
      <c r="A83" s="52"/>
      <c r="B83" s="3" t="s">
        <v>15</v>
      </c>
      <c r="C83" s="4">
        <v>145</v>
      </c>
      <c r="D83" s="4">
        <v>206</v>
      </c>
      <c r="E83" s="4">
        <v>135</v>
      </c>
      <c r="F83" s="4">
        <v>196</v>
      </c>
      <c r="G83" s="4">
        <v>68</v>
      </c>
      <c r="H83" s="4">
        <v>75</v>
      </c>
    </row>
    <row r="84" spans="1:8" x14ac:dyDescent="0.3">
      <c r="A84" s="52"/>
      <c r="B84" s="3" t="s">
        <v>16</v>
      </c>
      <c r="C84" s="4">
        <v>0</v>
      </c>
      <c r="D84" s="4">
        <v>3</v>
      </c>
      <c r="E84" s="4">
        <v>0</v>
      </c>
      <c r="F84" s="4">
        <v>0</v>
      </c>
      <c r="G84" s="4">
        <v>2</v>
      </c>
      <c r="H84" s="4">
        <v>0</v>
      </c>
    </row>
    <row r="85" spans="1:8" x14ac:dyDescent="0.3">
      <c r="A85" s="52"/>
      <c r="B85" s="3" t="s">
        <v>17</v>
      </c>
      <c r="C85" s="4">
        <v>2</v>
      </c>
      <c r="D85" s="4">
        <v>21</v>
      </c>
      <c r="E85" s="4">
        <v>0</v>
      </c>
      <c r="F85" s="4">
        <v>22</v>
      </c>
      <c r="G85" s="4">
        <v>0</v>
      </c>
      <c r="H85" s="4">
        <v>13</v>
      </c>
    </row>
    <row r="86" spans="1:8" x14ac:dyDescent="0.3">
      <c r="A86" s="52"/>
      <c r="B86" s="3" t="s">
        <v>18</v>
      </c>
      <c r="C86" s="4">
        <v>0</v>
      </c>
      <c r="D86" s="4">
        <v>3</v>
      </c>
      <c r="E86" s="4">
        <v>0</v>
      </c>
      <c r="F86" s="4">
        <v>1</v>
      </c>
      <c r="G86" s="4">
        <v>0</v>
      </c>
      <c r="H86" s="4">
        <v>1</v>
      </c>
    </row>
    <row r="87" spans="1:8" x14ac:dyDescent="0.3">
      <c r="A87" s="52"/>
      <c r="B87" s="24" t="s">
        <v>20</v>
      </c>
      <c r="C87" s="25">
        <v>42</v>
      </c>
      <c r="D87" s="25">
        <v>39</v>
      </c>
      <c r="E87" s="25">
        <v>67</v>
      </c>
      <c r="F87" s="25">
        <v>53</v>
      </c>
      <c r="G87" s="25">
        <v>18</v>
      </c>
      <c r="H87" s="25">
        <v>32</v>
      </c>
    </row>
    <row r="88" spans="1:8" x14ac:dyDescent="0.3">
      <c r="A88" s="52"/>
      <c r="B88" s="24" t="s">
        <v>21</v>
      </c>
      <c r="C88" s="25">
        <v>15</v>
      </c>
      <c r="D88" s="25">
        <v>11</v>
      </c>
      <c r="E88" s="25">
        <v>19</v>
      </c>
      <c r="F88" s="25">
        <v>17</v>
      </c>
      <c r="G88" s="25">
        <v>19</v>
      </c>
      <c r="H88" s="25">
        <v>14</v>
      </c>
    </row>
    <row r="89" spans="1:8" x14ac:dyDescent="0.3">
      <c r="A89" s="52"/>
      <c r="B89" s="24" t="s">
        <v>22</v>
      </c>
      <c r="C89" s="25">
        <v>2</v>
      </c>
      <c r="D89" s="25">
        <v>1</v>
      </c>
      <c r="E89" s="25">
        <v>11</v>
      </c>
      <c r="F89" s="25">
        <v>5</v>
      </c>
      <c r="G89" s="25">
        <v>4</v>
      </c>
      <c r="H89" s="25">
        <v>5</v>
      </c>
    </row>
    <row r="90" spans="1:8" x14ac:dyDescent="0.3">
      <c r="A90" s="52"/>
      <c r="B90" s="24" t="s">
        <v>23</v>
      </c>
      <c r="C90" s="25">
        <v>21</v>
      </c>
      <c r="D90" s="25">
        <v>1</v>
      </c>
      <c r="E90" s="25">
        <v>32</v>
      </c>
      <c r="F90" s="25">
        <v>4</v>
      </c>
      <c r="G90" s="25">
        <v>18</v>
      </c>
      <c r="H90" s="25">
        <v>2</v>
      </c>
    </row>
    <row r="91" spans="1:8" x14ac:dyDescent="0.3">
      <c r="A91" s="52"/>
      <c r="B91" s="24" t="s">
        <v>24</v>
      </c>
      <c r="C91" s="25">
        <v>11</v>
      </c>
      <c r="D91" s="25">
        <v>0</v>
      </c>
      <c r="E91" s="25">
        <v>14</v>
      </c>
      <c r="F91" s="25">
        <v>0</v>
      </c>
      <c r="G91" s="25">
        <v>18</v>
      </c>
      <c r="H91" s="25">
        <v>0</v>
      </c>
    </row>
    <row r="92" spans="1:8" x14ac:dyDescent="0.3">
      <c r="A92" s="52"/>
      <c r="B92" s="3" t="s">
        <v>25</v>
      </c>
      <c r="C92" s="25">
        <v>4</v>
      </c>
      <c r="D92" s="25">
        <v>4</v>
      </c>
      <c r="E92" s="25">
        <v>8</v>
      </c>
      <c r="F92" s="25">
        <v>6</v>
      </c>
      <c r="G92" s="25">
        <v>2</v>
      </c>
      <c r="H92" s="25">
        <v>3</v>
      </c>
    </row>
    <row r="93" spans="1:8" x14ac:dyDescent="0.3">
      <c r="A93" s="52"/>
      <c r="B93" s="11" t="s">
        <v>14</v>
      </c>
      <c r="C93" s="12">
        <f t="shared" ref="C93:F93" si="6">SUM(C82:C92)</f>
        <v>905</v>
      </c>
      <c r="D93" s="12">
        <f t="shared" si="6"/>
        <v>920</v>
      </c>
      <c r="E93" s="12">
        <f t="shared" si="6"/>
        <v>1281</v>
      </c>
      <c r="F93" s="12">
        <f t="shared" si="6"/>
        <v>1123</v>
      </c>
      <c r="G93" s="12">
        <f>SUM(G82:G92)</f>
        <v>628</v>
      </c>
      <c r="H93" s="12">
        <f>SUM(H82:H92)</f>
        <v>635</v>
      </c>
    </row>
    <row r="94" spans="1:8" ht="7.15" customHeight="1" x14ac:dyDescent="0.3">
      <c r="A94" s="18"/>
      <c r="B94" s="10"/>
      <c r="C94" s="2"/>
      <c r="D94" s="2"/>
      <c r="E94" s="2"/>
      <c r="F94" s="2"/>
      <c r="G94" s="2"/>
      <c r="H94" s="2"/>
    </row>
    <row r="95" spans="1:8" x14ac:dyDescent="0.3">
      <c r="A95" s="18"/>
      <c r="B95" s="13" t="s">
        <v>10</v>
      </c>
      <c r="C95" s="50">
        <f>D93/C93</f>
        <v>1.0165745856353592</v>
      </c>
      <c r="D95" s="51"/>
      <c r="E95" s="50">
        <f>F93/E93</f>
        <v>0.87665886026541762</v>
      </c>
      <c r="F95" s="51"/>
      <c r="G95" s="50">
        <f>H93/G93</f>
        <v>1.0111464968152866</v>
      </c>
      <c r="H95" s="51"/>
    </row>
    <row r="97" spans="1:1" x14ac:dyDescent="0.3">
      <c r="A97" s="48" t="s">
        <v>66</v>
      </c>
    </row>
    <row r="98" spans="1:1" x14ac:dyDescent="0.3">
      <c r="A98" s="48" t="s">
        <v>61</v>
      </c>
    </row>
  </sheetData>
  <mergeCells count="24">
    <mergeCell ref="E20:F20"/>
    <mergeCell ref="E35:F35"/>
    <mergeCell ref="E50:F50"/>
    <mergeCell ref="A82:A93"/>
    <mergeCell ref="A7:A18"/>
    <mergeCell ref="A22:A33"/>
    <mergeCell ref="A37:A48"/>
    <mergeCell ref="A52:A63"/>
    <mergeCell ref="A67:A78"/>
    <mergeCell ref="C20:D20"/>
    <mergeCell ref="C35:D35"/>
    <mergeCell ref="C50:D50"/>
    <mergeCell ref="G95:H95"/>
    <mergeCell ref="G65:H65"/>
    <mergeCell ref="G80:H80"/>
    <mergeCell ref="G20:H20"/>
    <mergeCell ref="G35:H35"/>
    <mergeCell ref="G50:H50"/>
    <mergeCell ref="E95:F95"/>
    <mergeCell ref="E65:F65"/>
    <mergeCell ref="E80:F80"/>
    <mergeCell ref="C65:D65"/>
    <mergeCell ref="C80:D80"/>
    <mergeCell ref="C95:D95"/>
  </mergeCells>
  <conditionalFormatting sqref="C20:H20 C35:H35 C50:H50 C65:H65 C80:H80 C95:H95">
    <cfRule type="cellIs" dxfId="13" priority="11" operator="greaterThan">
      <formula>1</formula>
    </cfRule>
    <cfRule type="cellIs" dxfId="12" priority="1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showGridLines="0" zoomScale="90" zoomScaleNormal="90" workbookViewId="0">
      <selection activeCell="I6" sqref="I1:I1048576"/>
    </sheetView>
  </sheetViews>
  <sheetFormatPr defaultColWidth="9.1796875" defaultRowHeight="13" x14ac:dyDescent="0.3"/>
  <cols>
    <col min="1" max="1" width="34.36328125" style="9" customWidth="1"/>
    <col min="2" max="2" width="40.26953125" style="1" customWidth="1"/>
    <col min="3" max="3" width="12.1796875" style="1" customWidth="1"/>
    <col min="4" max="4" width="12.54296875" style="1" customWidth="1"/>
    <col min="5" max="5" width="3" style="1" customWidth="1"/>
    <col min="6" max="9" width="9.1796875" style="1"/>
    <col min="10" max="10" width="44.81640625" style="1" bestFit="1" customWidth="1"/>
    <col min="11" max="11" width="41.81640625" style="1" bestFit="1" customWidth="1"/>
    <col min="12" max="16384" width="9.1796875" style="1"/>
  </cols>
  <sheetData>
    <row r="1" spans="1:6" ht="15.5" x14ac:dyDescent="0.35">
      <c r="A1" s="7" t="s">
        <v>8</v>
      </c>
    </row>
    <row r="2" spans="1:6" ht="14.5" x14ac:dyDescent="0.35">
      <c r="A2" s="8" t="s">
        <v>11</v>
      </c>
    </row>
    <row r="3" spans="1:6" x14ac:dyDescent="0.3">
      <c r="A3" s="9" t="s">
        <v>12</v>
      </c>
    </row>
    <row r="4" spans="1:6" x14ac:dyDescent="0.3">
      <c r="A4" s="34" t="s">
        <v>64</v>
      </c>
    </row>
    <row r="6" spans="1:6" ht="44.25" customHeight="1" x14ac:dyDescent="0.3">
      <c r="A6" s="5" t="s">
        <v>0</v>
      </c>
      <c r="B6" s="5" t="s">
        <v>1</v>
      </c>
      <c r="C6" s="21" t="s">
        <v>63</v>
      </c>
      <c r="D6" s="21" t="s">
        <v>67</v>
      </c>
      <c r="E6" s="19"/>
      <c r="F6" s="6" t="s">
        <v>19</v>
      </c>
    </row>
    <row r="7" spans="1:6" s="15" customFormat="1" ht="27" customHeight="1" x14ac:dyDescent="0.35">
      <c r="A7" s="22" t="s">
        <v>2</v>
      </c>
      <c r="B7" s="16" t="s">
        <v>14</v>
      </c>
      <c r="C7" s="17">
        <v>2092</v>
      </c>
      <c r="D7" s="17">
        <v>2357</v>
      </c>
      <c r="E7" s="20"/>
      <c r="F7" s="46">
        <f>(D7-C7)/C7</f>
        <v>0.12667304015296368</v>
      </c>
    </row>
    <row r="8" spans="1:6" ht="14.5" customHeight="1" x14ac:dyDescent="0.3">
      <c r="A8" s="44"/>
      <c r="B8" s="10"/>
      <c r="C8" s="45"/>
      <c r="D8" s="45"/>
      <c r="E8" s="45"/>
      <c r="F8" s="14"/>
    </row>
    <row r="9" spans="1:6" ht="27" customHeight="1" x14ac:dyDescent="0.3">
      <c r="A9" s="22" t="s">
        <v>3</v>
      </c>
      <c r="B9" s="16" t="s">
        <v>14</v>
      </c>
      <c r="C9" s="17">
        <v>722</v>
      </c>
      <c r="D9" s="17">
        <v>732</v>
      </c>
      <c r="E9" s="20"/>
      <c r="F9" s="46">
        <f>(D9-C9)/C9</f>
        <v>1.3850415512465374E-2</v>
      </c>
    </row>
    <row r="10" spans="1:6" x14ac:dyDescent="0.3">
      <c r="C10" s="2"/>
      <c r="D10" s="2"/>
      <c r="E10" s="2"/>
      <c r="F10" s="2"/>
    </row>
    <row r="11" spans="1:6" s="15" customFormat="1" ht="27" customHeight="1" x14ac:dyDescent="0.35">
      <c r="A11" s="22" t="s">
        <v>4</v>
      </c>
      <c r="B11" s="16" t="s">
        <v>14</v>
      </c>
      <c r="C11" s="17">
        <v>6599</v>
      </c>
      <c r="D11" s="17">
        <v>6955</v>
      </c>
      <c r="E11" s="20"/>
      <c r="F11" s="46">
        <f>(D11-C11)/C11</f>
        <v>5.3947567813305043E-2</v>
      </c>
    </row>
    <row r="12" spans="1:6" x14ac:dyDescent="0.3">
      <c r="C12" s="2"/>
      <c r="D12" s="2"/>
      <c r="E12" s="2"/>
    </row>
    <row r="13" spans="1:6" s="15" customFormat="1" ht="27" customHeight="1" x14ac:dyDescent="0.35">
      <c r="A13" s="22" t="s">
        <v>5</v>
      </c>
      <c r="B13" s="16" t="s">
        <v>14</v>
      </c>
      <c r="C13" s="17">
        <v>772</v>
      </c>
      <c r="D13" s="17">
        <v>804</v>
      </c>
      <c r="E13" s="20"/>
      <c r="F13" s="46">
        <f>(D13-C13)/C13</f>
        <v>4.145077720207254E-2</v>
      </c>
    </row>
    <row r="14" spans="1:6" x14ac:dyDescent="0.3">
      <c r="C14" s="2"/>
      <c r="D14" s="2"/>
      <c r="E14" s="2"/>
    </row>
    <row r="15" spans="1:6" s="15" customFormat="1" ht="27" customHeight="1" x14ac:dyDescent="0.35">
      <c r="A15" s="22" t="s">
        <v>6</v>
      </c>
      <c r="B15" s="16" t="s">
        <v>14</v>
      </c>
      <c r="C15" s="17">
        <v>1406</v>
      </c>
      <c r="D15" s="17">
        <v>1397</v>
      </c>
      <c r="E15" s="20"/>
      <c r="F15" s="46">
        <f>(D15-C15)/C15</f>
        <v>-6.4011379800853483E-3</v>
      </c>
    </row>
    <row r="16" spans="1:6" x14ac:dyDescent="0.3">
      <c r="C16" s="2"/>
      <c r="D16" s="2"/>
      <c r="E16" s="2"/>
    </row>
    <row r="17" spans="1:6" s="15" customFormat="1" ht="27" customHeight="1" x14ac:dyDescent="0.35">
      <c r="A17" s="22" t="s">
        <v>7</v>
      </c>
      <c r="B17" s="16" t="s">
        <v>14</v>
      </c>
      <c r="C17" s="17">
        <v>782</v>
      </c>
      <c r="D17" s="17">
        <v>1082</v>
      </c>
      <c r="E17" s="20"/>
      <c r="F17" s="46">
        <f>(D17-C17)/C17</f>
        <v>0.38363171355498721</v>
      </c>
    </row>
    <row r="19" spans="1:6" x14ac:dyDescent="0.3">
      <c r="A19" s="48" t="s">
        <v>66</v>
      </c>
    </row>
    <row r="20" spans="1:6" x14ac:dyDescent="0.3">
      <c r="A20" s="48" t="s">
        <v>61</v>
      </c>
    </row>
  </sheetData>
  <conditionalFormatting sqref="F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3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ED97-5A59-47B7-B685-E76410CF2708}">
  <dimension ref="A1:O103"/>
  <sheetViews>
    <sheetView showGridLines="0" topLeftCell="A93" zoomScale="80" zoomScaleNormal="80" workbookViewId="0">
      <selection activeCell="A102" sqref="A102"/>
    </sheetView>
  </sheetViews>
  <sheetFormatPr defaultColWidth="9.1796875" defaultRowHeight="13" x14ac:dyDescent="0.3"/>
  <cols>
    <col min="1" max="1" width="35.08984375" style="32" customWidth="1"/>
    <col min="2" max="2" width="44.453125" style="32" customWidth="1"/>
    <col min="3" max="16384" width="9.1796875" style="32"/>
  </cols>
  <sheetData>
    <row r="1" spans="1:15" ht="15.5" x14ac:dyDescent="0.35">
      <c r="A1" s="31" t="s">
        <v>8</v>
      </c>
    </row>
    <row r="2" spans="1:15" ht="14.5" x14ac:dyDescent="0.35">
      <c r="A2" s="33" t="s">
        <v>52</v>
      </c>
    </row>
    <row r="3" spans="1:15" x14ac:dyDescent="0.3">
      <c r="A3" s="34" t="s">
        <v>12</v>
      </c>
    </row>
    <row r="4" spans="1:15" x14ac:dyDescent="0.3">
      <c r="A4" s="34" t="s">
        <v>64</v>
      </c>
    </row>
    <row r="7" spans="1:15" ht="26" x14ac:dyDescent="0.3">
      <c r="A7" s="35" t="s">
        <v>0</v>
      </c>
      <c r="B7" s="35" t="s">
        <v>34</v>
      </c>
      <c r="C7" s="36" t="s">
        <v>62</v>
      </c>
      <c r="D7" s="37">
        <v>2015</v>
      </c>
      <c r="E7" s="36">
        <v>2016</v>
      </c>
      <c r="F7" s="36">
        <v>2017</v>
      </c>
      <c r="G7" s="36">
        <v>2018</v>
      </c>
      <c r="H7" s="36">
        <v>2019</v>
      </c>
      <c r="I7" s="36">
        <v>2020</v>
      </c>
      <c r="J7" s="36">
        <v>2021</v>
      </c>
      <c r="K7" s="36">
        <v>2022</v>
      </c>
      <c r="L7" s="36">
        <v>2023</v>
      </c>
      <c r="M7" s="36">
        <v>2024</v>
      </c>
      <c r="N7" s="47" t="s">
        <v>65</v>
      </c>
      <c r="O7" s="36" t="s">
        <v>53</v>
      </c>
    </row>
    <row r="8" spans="1:15" x14ac:dyDescent="0.3">
      <c r="A8" s="53" t="s">
        <v>4</v>
      </c>
      <c r="B8" s="38" t="s">
        <v>13</v>
      </c>
      <c r="C8" s="39">
        <v>5</v>
      </c>
      <c r="D8" s="39">
        <v>0</v>
      </c>
      <c r="E8" s="39">
        <v>1</v>
      </c>
      <c r="F8" s="39">
        <v>0</v>
      </c>
      <c r="G8" s="39">
        <v>1</v>
      </c>
      <c r="H8" s="39">
        <v>5</v>
      </c>
      <c r="I8" s="39">
        <v>11</v>
      </c>
      <c r="J8" s="39">
        <v>13</v>
      </c>
      <c r="K8" s="39">
        <v>38</v>
      </c>
      <c r="L8" s="39">
        <v>131</v>
      </c>
      <c r="M8" s="39">
        <v>1528</v>
      </c>
      <c r="N8" s="39">
        <v>2367</v>
      </c>
      <c r="O8" s="39">
        <v>4100</v>
      </c>
    </row>
    <row r="9" spans="1:15" x14ac:dyDescent="0.3">
      <c r="A9" s="54"/>
      <c r="B9" s="38" t="s">
        <v>15</v>
      </c>
      <c r="C9" s="39">
        <v>127</v>
      </c>
      <c r="D9" s="39">
        <v>13</v>
      </c>
      <c r="E9" s="39">
        <v>22</v>
      </c>
      <c r="F9" s="39">
        <v>51</v>
      </c>
      <c r="G9" s="39">
        <v>37</v>
      </c>
      <c r="H9" s="39">
        <v>52</v>
      </c>
      <c r="I9" s="39">
        <v>54</v>
      </c>
      <c r="J9" s="39">
        <v>137</v>
      </c>
      <c r="K9" s="39">
        <v>195</v>
      </c>
      <c r="L9" s="39">
        <v>274</v>
      </c>
      <c r="M9" s="39">
        <v>376</v>
      </c>
      <c r="N9" s="39">
        <v>226</v>
      </c>
      <c r="O9" s="39">
        <v>1564</v>
      </c>
    </row>
    <row r="10" spans="1:15" x14ac:dyDescent="0.3">
      <c r="A10" s="54"/>
      <c r="B10" s="38" t="s">
        <v>16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</row>
    <row r="11" spans="1:15" x14ac:dyDescent="0.3">
      <c r="A11" s="54"/>
      <c r="B11" s="38" t="s">
        <v>54</v>
      </c>
      <c r="C11" s="39">
        <v>256</v>
      </c>
      <c r="D11" s="39">
        <v>37</v>
      </c>
      <c r="E11" s="39">
        <v>42</v>
      </c>
      <c r="F11" s="39">
        <v>40</v>
      </c>
      <c r="G11" s="39">
        <v>46</v>
      </c>
      <c r="H11" s="39">
        <v>46</v>
      </c>
      <c r="I11" s="39">
        <v>48</v>
      </c>
      <c r="J11" s="39">
        <v>62</v>
      </c>
      <c r="K11" s="39">
        <v>47</v>
      </c>
      <c r="L11" s="39">
        <v>6</v>
      </c>
      <c r="M11" s="39">
        <v>0</v>
      </c>
      <c r="N11" s="39">
        <v>0</v>
      </c>
      <c r="O11" s="39">
        <v>630</v>
      </c>
    </row>
    <row r="12" spans="1:15" x14ac:dyDescent="0.3">
      <c r="A12" s="54"/>
      <c r="B12" s="38" t="s">
        <v>18</v>
      </c>
      <c r="C12" s="39">
        <v>12</v>
      </c>
      <c r="D12" s="39">
        <v>2</v>
      </c>
      <c r="E12" s="39">
        <v>0</v>
      </c>
      <c r="F12" s="39">
        <v>0</v>
      </c>
      <c r="G12" s="39">
        <v>1</v>
      </c>
      <c r="H12" s="39">
        <v>1</v>
      </c>
      <c r="I12" s="39">
        <v>0</v>
      </c>
      <c r="J12" s="39">
        <v>0</v>
      </c>
      <c r="K12" s="39">
        <v>3</v>
      </c>
      <c r="L12" s="39">
        <v>0</v>
      </c>
      <c r="M12" s="39">
        <v>0</v>
      </c>
      <c r="N12" s="39">
        <v>0</v>
      </c>
      <c r="O12" s="39">
        <v>19</v>
      </c>
    </row>
    <row r="13" spans="1:15" x14ac:dyDescent="0.3">
      <c r="A13" s="54"/>
      <c r="B13" s="38" t="s">
        <v>20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12</v>
      </c>
      <c r="N13" s="39">
        <v>45</v>
      </c>
      <c r="O13" s="39">
        <v>57</v>
      </c>
    </row>
    <row r="14" spans="1:15" x14ac:dyDescent="0.3">
      <c r="A14" s="54"/>
      <c r="B14" s="38" t="s">
        <v>21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8</v>
      </c>
      <c r="N14" s="39">
        <v>46</v>
      </c>
      <c r="O14" s="39">
        <v>54</v>
      </c>
    </row>
    <row r="15" spans="1:15" x14ac:dyDescent="0.3">
      <c r="A15" s="54"/>
      <c r="B15" s="38" t="s">
        <v>22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6</v>
      </c>
      <c r="N15" s="39">
        <v>7</v>
      </c>
      <c r="O15" s="39">
        <v>13</v>
      </c>
    </row>
    <row r="16" spans="1:15" x14ac:dyDescent="0.3">
      <c r="A16" s="54"/>
      <c r="B16" s="38" t="s">
        <v>23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5</v>
      </c>
      <c r="L16" s="39">
        <v>70</v>
      </c>
      <c r="M16" s="39">
        <v>92</v>
      </c>
      <c r="N16" s="39">
        <v>54</v>
      </c>
      <c r="O16" s="39">
        <v>221</v>
      </c>
    </row>
    <row r="17" spans="1:15" x14ac:dyDescent="0.3">
      <c r="A17" s="54"/>
      <c r="B17" s="38" t="s">
        <v>24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11</v>
      </c>
      <c r="L17" s="39">
        <v>72</v>
      </c>
      <c r="M17" s="39">
        <v>117</v>
      </c>
      <c r="N17" s="39">
        <v>73</v>
      </c>
      <c r="O17" s="39">
        <v>273</v>
      </c>
    </row>
    <row r="18" spans="1:15" x14ac:dyDescent="0.3">
      <c r="A18" s="54"/>
      <c r="B18" s="38" t="s">
        <v>25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5</v>
      </c>
      <c r="L18" s="39">
        <v>4</v>
      </c>
      <c r="M18" s="39">
        <v>4</v>
      </c>
      <c r="N18" s="39">
        <v>11</v>
      </c>
      <c r="O18" s="39">
        <v>24</v>
      </c>
    </row>
    <row r="19" spans="1:15" x14ac:dyDescent="0.3">
      <c r="A19" s="54"/>
      <c r="B19" s="40" t="s">
        <v>55</v>
      </c>
      <c r="C19" s="41">
        <v>400</v>
      </c>
      <c r="D19" s="41">
        <v>52</v>
      </c>
      <c r="E19" s="41">
        <v>65</v>
      </c>
      <c r="F19" s="41">
        <v>91</v>
      </c>
      <c r="G19" s="41">
        <v>85</v>
      </c>
      <c r="H19" s="41">
        <v>104</v>
      </c>
      <c r="I19" s="41">
        <v>113</v>
      </c>
      <c r="J19" s="41">
        <v>212</v>
      </c>
      <c r="K19" s="41">
        <v>304</v>
      </c>
      <c r="L19" s="41">
        <v>557</v>
      </c>
      <c r="M19" s="41">
        <v>2143</v>
      </c>
      <c r="N19" s="41">
        <v>2829</v>
      </c>
      <c r="O19" s="41">
        <v>6955</v>
      </c>
    </row>
    <row r="20" spans="1:15" x14ac:dyDescent="0.3">
      <c r="A20" s="55"/>
      <c r="B20" s="40" t="s">
        <v>56</v>
      </c>
      <c r="C20" s="42">
        <v>5.7512580877066857E-2</v>
      </c>
      <c r="D20" s="42">
        <v>7.4766355140186919E-3</v>
      </c>
      <c r="E20" s="42">
        <v>9.3457943925233638E-3</v>
      </c>
      <c r="F20" s="42">
        <v>1.3084112149532711E-2</v>
      </c>
      <c r="G20" s="42">
        <v>1.2221423436376708E-2</v>
      </c>
      <c r="H20" s="42">
        <v>1.4953271028037384E-2</v>
      </c>
      <c r="I20" s="42">
        <v>1.6247304097771389E-2</v>
      </c>
      <c r="J20" s="42">
        <v>3.0481667864845435E-2</v>
      </c>
      <c r="K20" s="42">
        <v>4.3709561466570811E-2</v>
      </c>
      <c r="L20" s="42">
        <v>8.0086268871315605E-2</v>
      </c>
      <c r="M20" s="42">
        <v>0.3081236520488857</v>
      </c>
      <c r="N20" s="42">
        <v>0.40675772825305534</v>
      </c>
      <c r="O20" s="42">
        <v>1</v>
      </c>
    </row>
    <row r="21" spans="1:15" x14ac:dyDescent="0.3">
      <c r="B21" s="3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3" spans="1:15" ht="26" x14ac:dyDescent="0.3">
      <c r="A23" s="35" t="s">
        <v>0</v>
      </c>
      <c r="B23" s="35" t="s">
        <v>34</v>
      </c>
      <c r="C23" s="36" t="s">
        <v>62</v>
      </c>
      <c r="D23" s="37">
        <v>2015</v>
      </c>
      <c r="E23" s="36">
        <v>2016</v>
      </c>
      <c r="F23" s="36">
        <v>2017</v>
      </c>
      <c r="G23" s="36">
        <v>2018</v>
      </c>
      <c r="H23" s="36">
        <v>2019</v>
      </c>
      <c r="I23" s="36">
        <v>2020</v>
      </c>
      <c r="J23" s="36">
        <v>2021</v>
      </c>
      <c r="K23" s="36">
        <v>2022</v>
      </c>
      <c r="L23" s="36">
        <v>2023</v>
      </c>
      <c r="M23" s="36">
        <v>2024</v>
      </c>
      <c r="N23" s="47" t="s">
        <v>65</v>
      </c>
      <c r="O23" s="36" t="s">
        <v>53</v>
      </c>
    </row>
    <row r="24" spans="1:15" ht="12.75" customHeight="1" x14ac:dyDescent="0.3">
      <c r="A24" s="53" t="s">
        <v>2</v>
      </c>
      <c r="B24" s="38" t="s">
        <v>13</v>
      </c>
      <c r="C24" s="39">
        <v>6</v>
      </c>
      <c r="D24" s="39">
        <v>1</v>
      </c>
      <c r="E24" s="39">
        <v>0</v>
      </c>
      <c r="F24" s="39">
        <v>2</v>
      </c>
      <c r="G24" s="39">
        <v>0</v>
      </c>
      <c r="H24" s="39">
        <v>0</v>
      </c>
      <c r="I24" s="39">
        <v>2</v>
      </c>
      <c r="J24" s="39">
        <v>5</v>
      </c>
      <c r="K24" s="39">
        <v>7</v>
      </c>
      <c r="L24" s="39">
        <v>14</v>
      </c>
      <c r="M24" s="39">
        <v>236</v>
      </c>
      <c r="N24" s="39">
        <v>684</v>
      </c>
      <c r="O24" s="39">
        <v>957</v>
      </c>
    </row>
    <row r="25" spans="1:15" x14ac:dyDescent="0.3">
      <c r="A25" s="54"/>
      <c r="B25" s="38" t="s">
        <v>15</v>
      </c>
      <c r="C25" s="39">
        <v>226</v>
      </c>
      <c r="D25" s="39">
        <v>22</v>
      </c>
      <c r="E25" s="39">
        <v>41</v>
      </c>
      <c r="F25" s="39">
        <v>33</v>
      </c>
      <c r="G25" s="39">
        <v>61</v>
      </c>
      <c r="H25" s="39">
        <v>43</v>
      </c>
      <c r="I25" s="39">
        <v>46</v>
      </c>
      <c r="J25" s="39">
        <v>54</v>
      </c>
      <c r="K25" s="39">
        <v>94</v>
      </c>
      <c r="L25" s="39">
        <v>120</v>
      </c>
      <c r="M25" s="39">
        <v>194</v>
      </c>
      <c r="N25" s="39">
        <v>112</v>
      </c>
      <c r="O25" s="39">
        <v>1046</v>
      </c>
    </row>
    <row r="26" spans="1:15" x14ac:dyDescent="0.3">
      <c r="A26" s="54"/>
      <c r="B26" s="38" t="s">
        <v>16</v>
      </c>
      <c r="C26" s="39">
        <v>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1</v>
      </c>
    </row>
    <row r="27" spans="1:15" x14ac:dyDescent="0.3">
      <c r="A27" s="54"/>
      <c r="B27" s="38" t="s">
        <v>54</v>
      </c>
      <c r="C27" s="39">
        <v>87</v>
      </c>
      <c r="D27" s="39">
        <v>13</v>
      </c>
      <c r="E27" s="39">
        <v>21</v>
      </c>
      <c r="F27" s="39">
        <v>16</v>
      </c>
      <c r="G27" s="39">
        <v>7</v>
      </c>
      <c r="H27" s="39">
        <v>13</v>
      </c>
      <c r="I27" s="39">
        <v>6</v>
      </c>
      <c r="J27" s="39">
        <v>20</v>
      </c>
      <c r="K27" s="39">
        <v>13</v>
      </c>
      <c r="L27" s="39">
        <v>0</v>
      </c>
      <c r="M27" s="39">
        <v>0</v>
      </c>
      <c r="N27" s="39">
        <v>0</v>
      </c>
      <c r="O27" s="39">
        <v>196</v>
      </c>
    </row>
    <row r="28" spans="1:15" x14ac:dyDescent="0.3">
      <c r="A28" s="54"/>
      <c r="B28" s="38" t="s">
        <v>18</v>
      </c>
      <c r="C28" s="39">
        <v>2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1</v>
      </c>
      <c r="K28" s="39">
        <v>1</v>
      </c>
      <c r="L28" s="39">
        <v>0</v>
      </c>
      <c r="M28" s="39">
        <v>0</v>
      </c>
      <c r="N28" s="39">
        <v>0</v>
      </c>
      <c r="O28" s="39">
        <v>4</v>
      </c>
    </row>
    <row r="29" spans="1:15" x14ac:dyDescent="0.3">
      <c r="A29" s="54"/>
      <c r="B29" s="38" t="s">
        <v>20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15</v>
      </c>
      <c r="O29" s="39">
        <v>15</v>
      </c>
    </row>
    <row r="30" spans="1:15" x14ac:dyDescent="0.3">
      <c r="A30" s="54"/>
      <c r="B30" s="38" t="s">
        <v>21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1</v>
      </c>
      <c r="M30" s="39">
        <v>13</v>
      </c>
      <c r="N30" s="39">
        <v>10</v>
      </c>
      <c r="O30" s="39">
        <v>24</v>
      </c>
    </row>
    <row r="31" spans="1:15" x14ac:dyDescent="0.3">
      <c r="A31" s="54"/>
      <c r="B31" s="38" t="s">
        <v>22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1</v>
      </c>
      <c r="O31" s="39">
        <v>1</v>
      </c>
    </row>
    <row r="32" spans="1:15" x14ac:dyDescent="0.3">
      <c r="A32" s="54"/>
      <c r="B32" s="38" t="s">
        <v>23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2</v>
      </c>
      <c r="L32" s="39">
        <v>23</v>
      </c>
      <c r="M32" s="39">
        <v>25</v>
      </c>
      <c r="N32" s="39">
        <v>21</v>
      </c>
      <c r="O32" s="39">
        <v>71</v>
      </c>
    </row>
    <row r="33" spans="1:15" x14ac:dyDescent="0.3">
      <c r="A33" s="54"/>
      <c r="B33" s="38" t="s">
        <v>24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10</v>
      </c>
      <c r="M33" s="39">
        <v>14</v>
      </c>
      <c r="N33" s="39">
        <v>6</v>
      </c>
      <c r="O33" s="39">
        <v>30</v>
      </c>
    </row>
    <row r="34" spans="1:15" x14ac:dyDescent="0.3">
      <c r="A34" s="54"/>
      <c r="B34" s="38" t="s">
        <v>25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5</v>
      </c>
      <c r="M34" s="39">
        <v>6</v>
      </c>
      <c r="N34" s="39">
        <v>1</v>
      </c>
      <c r="O34" s="39">
        <v>12</v>
      </c>
    </row>
    <row r="35" spans="1:15" x14ac:dyDescent="0.3">
      <c r="A35" s="54"/>
      <c r="B35" s="40" t="s">
        <v>55</v>
      </c>
      <c r="C35" s="41">
        <v>322</v>
      </c>
      <c r="D35" s="41">
        <v>36</v>
      </c>
      <c r="E35" s="41">
        <v>62</v>
      </c>
      <c r="F35" s="41">
        <v>51</v>
      </c>
      <c r="G35" s="41">
        <v>68</v>
      </c>
      <c r="H35" s="41">
        <v>56</v>
      </c>
      <c r="I35" s="41">
        <v>54</v>
      </c>
      <c r="J35" s="41">
        <v>80</v>
      </c>
      <c r="K35" s="41">
        <v>117</v>
      </c>
      <c r="L35" s="41">
        <v>173</v>
      </c>
      <c r="M35" s="41">
        <v>488</v>
      </c>
      <c r="N35" s="41">
        <v>850</v>
      </c>
      <c r="O35" s="41">
        <v>2357</v>
      </c>
    </row>
    <row r="36" spans="1:15" x14ac:dyDescent="0.3">
      <c r="A36" s="55"/>
      <c r="B36" s="40" t="s">
        <v>56</v>
      </c>
      <c r="C36" s="42">
        <v>0.13661434026304625</v>
      </c>
      <c r="D36" s="42">
        <v>1.5273652948663556E-2</v>
      </c>
      <c r="E36" s="42">
        <v>2.6304624522698345E-2</v>
      </c>
      <c r="F36" s="42">
        <v>2.1637675010606705E-2</v>
      </c>
      <c r="G36" s="42">
        <v>2.8850233347475603E-2</v>
      </c>
      <c r="H36" s="42">
        <v>2.3759015697921087E-2</v>
      </c>
      <c r="I36" s="42">
        <v>2.2910479422995334E-2</v>
      </c>
      <c r="J36" s="42">
        <v>3.3941450997030123E-2</v>
      </c>
      <c r="K36" s="42">
        <v>4.9639372083156552E-2</v>
      </c>
      <c r="L36" s="42">
        <v>7.3398387781077642E-2</v>
      </c>
      <c r="M36" s="42">
        <v>0.20704285108188375</v>
      </c>
      <c r="N36" s="42">
        <v>0.36062791684344508</v>
      </c>
      <c r="O36" s="42">
        <v>1</v>
      </c>
    </row>
    <row r="39" spans="1:15" ht="26" x14ac:dyDescent="0.3">
      <c r="A39" s="35" t="s">
        <v>0</v>
      </c>
      <c r="B39" s="35" t="s">
        <v>34</v>
      </c>
      <c r="C39" s="36" t="s">
        <v>62</v>
      </c>
      <c r="D39" s="37">
        <v>2015</v>
      </c>
      <c r="E39" s="36">
        <v>2016</v>
      </c>
      <c r="F39" s="36">
        <v>2017</v>
      </c>
      <c r="G39" s="36">
        <v>2018</v>
      </c>
      <c r="H39" s="36">
        <v>2019</v>
      </c>
      <c r="I39" s="36">
        <v>2020</v>
      </c>
      <c r="J39" s="36">
        <v>2021</v>
      </c>
      <c r="K39" s="36">
        <v>2022</v>
      </c>
      <c r="L39" s="36">
        <v>2023</v>
      </c>
      <c r="M39" s="36">
        <v>2024</v>
      </c>
      <c r="N39" s="47" t="s">
        <v>65</v>
      </c>
      <c r="O39" s="36" t="s">
        <v>53</v>
      </c>
    </row>
    <row r="40" spans="1:15" x14ac:dyDescent="0.3">
      <c r="A40" s="53" t="s">
        <v>3</v>
      </c>
      <c r="B40" s="38" t="s">
        <v>13</v>
      </c>
      <c r="C40" s="39">
        <v>1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1</v>
      </c>
      <c r="K40" s="39">
        <v>0</v>
      </c>
      <c r="L40" s="39">
        <v>10</v>
      </c>
      <c r="M40" s="39">
        <v>42</v>
      </c>
      <c r="N40" s="39">
        <v>222</v>
      </c>
      <c r="O40" s="39">
        <v>276</v>
      </c>
    </row>
    <row r="41" spans="1:15" x14ac:dyDescent="0.3">
      <c r="A41" s="54"/>
      <c r="B41" s="38" t="s">
        <v>15</v>
      </c>
      <c r="C41" s="39">
        <v>1</v>
      </c>
      <c r="D41" s="39">
        <v>0</v>
      </c>
      <c r="E41" s="39">
        <v>1</v>
      </c>
      <c r="F41" s="39">
        <v>4</v>
      </c>
      <c r="G41" s="39">
        <v>1</v>
      </c>
      <c r="H41" s="39">
        <v>6</v>
      </c>
      <c r="I41" s="39">
        <v>2</v>
      </c>
      <c r="J41" s="39">
        <v>6</v>
      </c>
      <c r="K41" s="39">
        <v>24</v>
      </c>
      <c r="L41" s="39">
        <v>39</v>
      </c>
      <c r="M41" s="39">
        <v>79</v>
      </c>
      <c r="N41" s="39">
        <v>58</v>
      </c>
      <c r="O41" s="39">
        <v>221</v>
      </c>
    </row>
    <row r="42" spans="1:15" x14ac:dyDescent="0.3">
      <c r="A42" s="54"/>
      <c r="B42" s="38" t="s">
        <v>16</v>
      </c>
      <c r="C42" s="39">
        <v>0</v>
      </c>
      <c r="D42" s="39">
        <v>0</v>
      </c>
      <c r="E42" s="39">
        <v>0</v>
      </c>
      <c r="F42" s="39">
        <v>1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1</v>
      </c>
    </row>
    <row r="43" spans="1:15" x14ac:dyDescent="0.3">
      <c r="A43" s="54"/>
      <c r="B43" s="38" t="s">
        <v>54</v>
      </c>
      <c r="C43" s="39">
        <v>30</v>
      </c>
      <c r="D43" s="39">
        <v>6</v>
      </c>
      <c r="E43" s="39">
        <v>5</v>
      </c>
      <c r="F43" s="39">
        <v>7</v>
      </c>
      <c r="G43" s="39">
        <v>11</v>
      </c>
      <c r="H43" s="39">
        <v>14</v>
      </c>
      <c r="I43" s="39">
        <v>13</v>
      </c>
      <c r="J43" s="39">
        <v>11</v>
      </c>
      <c r="K43" s="39">
        <v>17</v>
      </c>
      <c r="L43" s="39">
        <v>1</v>
      </c>
      <c r="M43" s="39">
        <v>0</v>
      </c>
      <c r="N43" s="39">
        <v>0</v>
      </c>
      <c r="O43" s="39">
        <v>115</v>
      </c>
    </row>
    <row r="44" spans="1:15" x14ac:dyDescent="0.3">
      <c r="A44" s="54"/>
      <c r="B44" s="38" t="s">
        <v>18</v>
      </c>
      <c r="C44" s="39">
        <v>7</v>
      </c>
      <c r="D44" s="39">
        <v>0</v>
      </c>
      <c r="E44" s="39">
        <v>0</v>
      </c>
      <c r="F44" s="39">
        <v>1</v>
      </c>
      <c r="G44" s="39">
        <v>5</v>
      </c>
      <c r="H44" s="39">
        <v>1</v>
      </c>
      <c r="I44" s="39">
        <v>1</v>
      </c>
      <c r="J44" s="39">
        <v>3</v>
      </c>
      <c r="K44" s="39">
        <v>0</v>
      </c>
      <c r="L44" s="39">
        <v>0</v>
      </c>
      <c r="M44" s="39">
        <v>0</v>
      </c>
      <c r="N44" s="39">
        <v>0</v>
      </c>
      <c r="O44" s="39">
        <v>18</v>
      </c>
    </row>
    <row r="45" spans="1:15" x14ac:dyDescent="0.3">
      <c r="A45" s="54"/>
      <c r="B45" s="38" t="s">
        <v>20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4</v>
      </c>
      <c r="N45" s="39">
        <v>21</v>
      </c>
      <c r="O45" s="39">
        <v>25</v>
      </c>
    </row>
    <row r="46" spans="1:15" x14ac:dyDescent="0.3">
      <c r="A46" s="54"/>
      <c r="B46" s="38" t="s">
        <v>21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2</v>
      </c>
      <c r="N46" s="39">
        <v>3</v>
      </c>
      <c r="O46" s="39">
        <v>5</v>
      </c>
    </row>
    <row r="47" spans="1:15" x14ac:dyDescent="0.3">
      <c r="A47" s="54"/>
      <c r="B47" s="38" t="s">
        <v>22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2</v>
      </c>
      <c r="N47" s="39">
        <v>9</v>
      </c>
      <c r="O47" s="39">
        <v>11</v>
      </c>
    </row>
    <row r="48" spans="1:15" x14ac:dyDescent="0.3">
      <c r="A48" s="54"/>
      <c r="B48" s="38" t="s">
        <v>23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14</v>
      </c>
      <c r="M48" s="39">
        <v>24</v>
      </c>
      <c r="N48" s="39">
        <v>10</v>
      </c>
      <c r="O48" s="39">
        <v>48</v>
      </c>
    </row>
    <row r="49" spans="1:15" x14ac:dyDescent="0.3">
      <c r="A49" s="54"/>
      <c r="B49" s="38" t="s">
        <v>24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2</v>
      </c>
      <c r="M49" s="39">
        <v>3</v>
      </c>
      <c r="N49" s="39">
        <v>3</v>
      </c>
      <c r="O49" s="39">
        <v>8</v>
      </c>
    </row>
    <row r="50" spans="1:15" x14ac:dyDescent="0.3">
      <c r="A50" s="54"/>
      <c r="B50" s="38" t="s">
        <v>25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2</v>
      </c>
      <c r="M50" s="39">
        <v>1</v>
      </c>
      <c r="N50" s="39">
        <v>1</v>
      </c>
      <c r="O50" s="39">
        <v>4</v>
      </c>
    </row>
    <row r="51" spans="1:15" x14ac:dyDescent="0.3">
      <c r="A51" s="54"/>
      <c r="B51" s="40" t="s">
        <v>55</v>
      </c>
      <c r="C51" s="41">
        <v>39</v>
      </c>
      <c r="D51" s="41">
        <v>6</v>
      </c>
      <c r="E51" s="41">
        <v>6</v>
      </c>
      <c r="F51" s="41">
        <v>13</v>
      </c>
      <c r="G51" s="41">
        <v>17</v>
      </c>
      <c r="H51" s="41">
        <v>21</v>
      </c>
      <c r="I51" s="41">
        <v>16</v>
      </c>
      <c r="J51" s="41">
        <v>21</v>
      </c>
      <c r="K51" s="41">
        <v>41</v>
      </c>
      <c r="L51" s="41">
        <v>68</v>
      </c>
      <c r="M51" s="41">
        <v>157</v>
      </c>
      <c r="N51" s="41">
        <v>327</v>
      </c>
      <c r="O51" s="41">
        <v>732</v>
      </c>
    </row>
    <row r="52" spans="1:15" x14ac:dyDescent="0.3">
      <c r="A52" s="55"/>
      <c r="B52" s="40" t="s">
        <v>56</v>
      </c>
      <c r="C52" s="42">
        <v>5.3278688524590161E-2</v>
      </c>
      <c r="D52" s="42">
        <v>8.1967213114754103E-3</v>
      </c>
      <c r="E52" s="42">
        <v>8.1967213114754103E-3</v>
      </c>
      <c r="F52" s="42">
        <v>1.7759562841530054E-2</v>
      </c>
      <c r="G52" s="42">
        <v>2.3224043715846996E-2</v>
      </c>
      <c r="H52" s="42">
        <v>2.8688524590163935E-2</v>
      </c>
      <c r="I52" s="42">
        <v>2.185792349726776E-2</v>
      </c>
      <c r="J52" s="42">
        <v>2.8688524590163935E-2</v>
      </c>
      <c r="K52" s="42">
        <v>5.6010928961748634E-2</v>
      </c>
      <c r="L52" s="42">
        <v>9.2896174863387984E-2</v>
      </c>
      <c r="M52" s="42">
        <v>0.21448087431693988</v>
      </c>
      <c r="N52" s="42">
        <v>0.44672131147540983</v>
      </c>
      <c r="O52" s="42">
        <v>1</v>
      </c>
    </row>
    <row r="55" spans="1:15" ht="26" x14ac:dyDescent="0.3">
      <c r="A55" s="35" t="s">
        <v>0</v>
      </c>
      <c r="B55" s="35" t="s">
        <v>34</v>
      </c>
      <c r="C55" s="36" t="s">
        <v>62</v>
      </c>
      <c r="D55" s="37">
        <v>2015</v>
      </c>
      <c r="E55" s="36">
        <v>2016</v>
      </c>
      <c r="F55" s="36">
        <v>2017</v>
      </c>
      <c r="G55" s="36">
        <v>2018</v>
      </c>
      <c r="H55" s="36">
        <v>2019</v>
      </c>
      <c r="I55" s="36">
        <v>2020</v>
      </c>
      <c r="J55" s="36">
        <v>2021</v>
      </c>
      <c r="K55" s="36">
        <v>2022</v>
      </c>
      <c r="L55" s="36">
        <v>2023</v>
      </c>
      <c r="M55" s="36">
        <v>2024</v>
      </c>
      <c r="N55" s="47" t="s">
        <v>65</v>
      </c>
      <c r="O55" s="36" t="s">
        <v>53</v>
      </c>
    </row>
    <row r="56" spans="1:15" x14ac:dyDescent="0.3">
      <c r="A56" s="53" t="s">
        <v>5</v>
      </c>
      <c r="B56" s="38" t="s">
        <v>13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4</v>
      </c>
      <c r="K56" s="39">
        <v>3</v>
      </c>
      <c r="L56" s="39">
        <v>9</v>
      </c>
      <c r="M56" s="39">
        <v>71</v>
      </c>
      <c r="N56" s="39">
        <v>169</v>
      </c>
      <c r="O56" s="39">
        <v>256</v>
      </c>
    </row>
    <row r="57" spans="1:15" x14ac:dyDescent="0.3">
      <c r="A57" s="54"/>
      <c r="B57" s="38" t="s">
        <v>15</v>
      </c>
      <c r="C57" s="39">
        <v>91</v>
      </c>
      <c r="D57" s="39">
        <v>16</v>
      </c>
      <c r="E57" s="39">
        <v>27</v>
      </c>
      <c r="F57" s="39">
        <v>25</v>
      </c>
      <c r="G57" s="39">
        <v>19</v>
      </c>
      <c r="H57" s="39">
        <v>29</v>
      </c>
      <c r="I57" s="39">
        <v>25</v>
      </c>
      <c r="J57" s="39">
        <v>20</v>
      </c>
      <c r="K57" s="39">
        <v>31</v>
      </c>
      <c r="L57" s="39">
        <v>33</v>
      </c>
      <c r="M57" s="39">
        <v>60</v>
      </c>
      <c r="N57" s="39">
        <v>34</v>
      </c>
      <c r="O57" s="39">
        <v>410</v>
      </c>
    </row>
    <row r="58" spans="1:15" x14ac:dyDescent="0.3">
      <c r="A58" s="54"/>
      <c r="B58" s="38" t="s">
        <v>16</v>
      </c>
      <c r="C58" s="39">
        <v>2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2</v>
      </c>
    </row>
    <row r="59" spans="1:15" x14ac:dyDescent="0.3">
      <c r="A59" s="54"/>
      <c r="B59" s="38" t="s">
        <v>54</v>
      </c>
      <c r="C59" s="39">
        <v>31</v>
      </c>
      <c r="D59" s="39">
        <v>3</v>
      </c>
      <c r="E59" s="39">
        <v>7</v>
      </c>
      <c r="F59" s="39">
        <v>4</v>
      </c>
      <c r="G59" s="39">
        <v>1</v>
      </c>
      <c r="H59" s="39">
        <v>5</v>
      </c>
      <c r="I59" s="39">
        <v>2</v>
      </c>
      <c r="J59" s="39">
        <v>3</v>
      </c>
      <c r="K59" s="39">
        <v>4</v>
      </c>
      <c r="L59" s="39">
        <v>1</v>
      </c>
      <c r="M59" s="39">
        <v>0</v>
      </c>
      <c r="N59" s="39">
        <v>0</v>
      </c>
      <c r="O59" s="39">
        <v>61</v>
      </c>
    </row>
    <row r="60" spans="1:15" x14ac:dyDescent="0.3">
      <c r="A60" s="54"/>
      <c r="B60" s="38" t="s">
        <v>18</v>
      </c>
      <c r="C60" s="39">
        <v>19</v>
      </c>
      <c r="D60" s="39">
        <v>1</v>
      </c>
      <c r="E60" s="39">
        <v>2</v>
      </c>
      <c r="F60" s="39">
        <v>3</v>
      </c>
      <c r="G60" s="39">
        <v>1</v>
      </c>
      <c r="H60" s="39">
        <v>1</v>
      </c>
      <c r="I60" s="39">
        <v>0</v>
      </c>
      <c r="J60" s="39">
        <v>0</v>
      </c>
      <c r="K60" s="39">
        <v>2</v>
      </c>
      <c r="L60" s="39">
        <v>0</v>
      </c>
      <c r="M60" s="39">
        <v>0</v>
      </c>
      <c r="N60" s="39">
        <v>0</v>
      </c>
      <c r="O60" s="39">
        <v>29</v>
      </c>
    </row>
    <row r="61" spans="1:15" x14ac:dyDescent="0.3">
      <c r="A61" s="54"/>
      <c r="B61" s="38" t="s">
        <v>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2</v>
      </c>
      <c r="M61" s="39">
        <v>4</v>
      </c>
      <c r="N61" s="39">
        <v>9</v>
      </c>
      <c r="O61" s="39">
        <v>15</v>
      </c>
    </row>
    <row r="62" spans="1:15" x14ac:dyDescent="0.3">
      <c r="A62" s="54"/>
      <c r="B62" s="38" t="s">
        <v>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2</v>
      </c>
      <c r="N62" s="39">
        <v>4</v>
      </c>
      <c r="O62" s="39">
        <v>6</v>
      </c>
    </row>
    <row r="63" spans="1:15" x14ac:dyDescent="0.3">
      <c r="A63" s="54"/>
      <c r="B63" s="38" t="s">
        <v>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1</v>
      </c>
      <c r="N63" s="39">
        <v>1</v>
      </c>
      <c r="O63" s="39">
        <v>2</v>
      </c>
    </row>
    <row r="64" spans="1:15" x14ac:dyDescent="0.3">
      <c r="A64" s="54"/>
      <c r="B64" s="38" t="s">
        <v>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4</v>
      </c>
      <c r="M64" s="39">
        <v>4</v>
      </c>
      <c r="N64" s="39">
        <v>1</v>
      </c>
      <c r="O64" s="39">
        <v>9</v>
      </c>
    </row>
    <row r="65" spans="1:15" x14ac:dyDescent="0.3">
      <c r="A65" s="54"/>
      <c r="B65" s="38" t="s">
        <v>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3</v>
      </c>
      <c r="M65" s="39">
        <v>5</v>
      </c>
      <c r="N65" s="39">
        <v>0</v>
      </c>
      <c r="O65" s="39">
        <v>8</v>
      </c>
    </row>
    <row r="66" spans="1:15" x14ac:dyDescent="0.3">
      <c r="A66" s="54"/>
      <c r="B66" s="38" t="s">
        <v>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3</v>
      </c>
      <c r="M66" s="39">
        <v>2</v>
      </c>
      <c r="N66" s="39">
        <v>1</v>
      </c>
      <c r="O66" s="39">
        <v>6</v>
      </c>
    </row>
    <row r="67" spans="1:15" x14ac:dyDescent="0.3">
      <c r="A67" s="54"/>
      <c r="B67" s="40" t="s">
        <v>55</v>
      </c>
      <c r="C67" s="41">
        <v>143</v>
      </c>
      <c r="D67" s="41">
        <v>20</v>
      </c>
      <c r="E67" s="41">
        <v>36</v>
      </c>
      <c r="F67" s="41">
        <v>32</v>
      </c>
      <c r="G67" s="41">
        <v>21</v>
      </c>
      <c r="H67" s="41">
        <v>35</v>
      </c>
      <c r="I67" s="41">
        <v>27</v>
      </c>
      <c r="J67" s="41">
        <v>27</v>
      </c>
      <c r="K67" s="41">
        <v>40</v>
      </c>
      <c r="L67" s="41">
        <v>55</v>
      </c>
      <c r="M67" s="41">
        <v>149</v>
      </c>
      <c r="N67" s="41">
        <v>219</v>
      </c>
      <c r="O67" s="41">
        <v>804</v>
      </c>
    </row>
    <row r="68" spans="1:15" x14ac:dyDescent="0.3">
      <c r="A68" s="55"/>
      <c r="B68" s="40" t="s">
        <v>56</v>
      </c>
      <c r="C68" s="42">
        <v>0.17786069651741293</v>
      </c>
      <c r="D68" s="42">
        <v>2.4875621890547265E-2</v>
      </c>
      <c r="E68" s="42">
        <v>4.4776119402985072E-2</v>
      </c>
      <c r="F68" s="42">
        <v>3.9800995024875621E-2</v>
      </c>
      <c r="G68" s="42">
        <v>2.6119402985074626E-2</v>
      </c>
      <c r="H68" s="42">
        <v>4.3532338308457715E-2</v>
      </c>
      <c r="I68" s="42">
        <v>3.3582089552238806E-2</v>
      </c>
      <c r="J68" s="42">
        <v>3.3582089552238806E-2</v>
      </c>
      <c r="K68" s="42">
        <v>4.975124378109453E-2</v>
      </c>
      <c r="L68" s="42">
        <v>6.8407960199004969E-2</v>
      </c>
      <c r="M68" s="42">
        <v>0.1853233830845771</v>
      </c>
      <c r="N68" s="42">
        <v>0.27238805970149255</v>
      </c>
      <c r="O68" s="42">
        <v>1</v>
      </c>
    </row>
    <row r="71" spans="1:15" ht="26" x14ac:dyDescent="0.3">
      <c r="A71" s="35" t="s">
        <v>0</v>
      </c>
      <c r="B71" s="35" t="s">
        <v>34</v>
      </c>
      <c r="C71" s="36" t="s">
        <v>62</v>
      </c>
      <c r="D71" s="37">
        <v>2015</v>
      </c>
      <c r="E71" s="36">
        <v>2016</v>
      </c>
      <c r="F71" s="36">
        <v>2017</v>
      </c>
      <c r="G71" s="36">
        <v>2018</v>
      </c>
      <c r="H71" s="36">
        <v>2019</v>
      </c>
      <c r="I71" s="36">
        <v>2020</v>
      </c>
      <c r="J71" s="36">
        <v>2021</v>
      </c>
      <c r="K71" s="36">
        <v>2022</v>
      </c>
      <c r="L71" s="36">
        <v>2023</v>
      </c>
      <c r="M71" s="36">
        <v>2024</v>
      </c>
      <c r="N71" s="47" t="s">
        <v>65</v>
      </c>
      <c r="O71" s="36" t="s">
        <v>53</v>
      </c>
    </row>
    <row r="72" spans="1:15" x14ac:dyDescent="0.3">
      <c r="A72" s="53" t="s">
        <v>6</v>
      </c>
      <c r="B72" s="38" t="s">
        <v>13</v>
      </c>
      <c r="C72" s="39">
        <v>2</v>
      </c>
      <c r="D72" s="39">
        <v>0</v>
      </c>
      <c r="E72" s="39">
        <v>0</v>
      </c>
      <c r="F72" s="39">
        <v>1</v>
      </c>
      <c r="G72" s="39">
        <v>0</v>
      </c>
      <c r="H72" s="39">
        <v>2</v>
      </c>
      <c r="I72" s="39">
        <v>0</v>
      </c>
      <c r="J72" s="39">
        <v>1</v>
      </c>
      <c r="K72" s="39">
        <v>0</v>
      </c>
      <c r="L72" s="39">
        <v>16</v>
      </c>
      <c r="M72" s="39">
        <v>116</v>
      </c>
      <c r="N72" s="39">
        <v>419</v>
      </c>
      <c r="O72" s="39">
        <v>557</v>
      </c>
    </row>
    <row r="73" spans="1:15" x14ac:dyDescent="0.3">
      <c r="A73" s="54"/>
      <c r="B73" s="38" t="s">
        <v>15</v>
      </c>
      <c r="C73" s="39">
        <v>56</v>
      </c>
      <c r="D73" s="39">
        <v>18</v>
      </c>
      <c r="E73" s="39">
        <v>18</v>
      </c>
      <c r="F73" s="39">
        <v>23</v>
      </c>
      <c r="G73" s="39">
        <v>29</v>
      </c>
      <c r="H73" s="39">
        <v>18</v>
      </c>
      <c r="I73" s="39">
        <v>27</v>
      </c>
      <c r="J73" s="39">
        <v>34</v>
      </c>
      <c r="K73" s="39">
        <v>49</v>
      </c>
      <c r="L73" s="39">
        <v>91</v>
      </c>
      <c r="M73" s="39">
        <v>118</v>
      </c>
      <c r="N73" s="39">
        <v>81</v>
      </c>
      <c r="O73" s="39">
        <v>562</v>
      </c>
    </row>
    <row r="74" spans="1:15" x14ac:dyDescent="0.3">
      <c r="A74" s="54"/>
      <c r="B74" s="38" t="s">
        <v>16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1</v>
      </c>
      <c r="I74" s="39">
        <v>0</v>
      </c>
      <c r="J74" s="39">
        <v>0</v>
      </c>
      <c r="K74" s="39">
        <v>0</v>
      </c>
      <c r="L74" s="39">
        <v>1</v>
      </c>
      <c r="M74" s="39">
        <v>0</v>
      </c>
      <c r="N74" s="39">
        <v>0</v>
      </c>
      <c r="O74" s="39">
        <v>2</v>
      </c>
    </row>
    <row r="75" spans="1:15" x14ac:dyDescent="0.3">
      <c r="A75" s="54"/>
      <c r="B75" s="38" t="s">
        <v>54</v>
      </c>
      <c r="C75" s="39">
        <v>28</v>
      </c>
      <c r="D75" s="39">
        <v>4</v>
      </c>
      <c r="E75" s="39">
        <v>18</v>
      </c>
      <c r="F75" s="39">
        <v>7</v>
      </c>
      <c r="G75" s="39">
        <v>13</v>
      </c>
      <c r="H75" s="39">
        <v>10</v>
      </c>
      <c r="I75" s="39">
        <v>10</v>
      </c>
      <c r="J75" s="39">
        <v>11</v>
      </c>
      <c r="K75" s="39">
        <v>10</v>
      </c>
      <c r="L75" s="39">
        <v>3</v>
      </c>
      <c r="M75" s="39">
        <v>1</v>
      </c>
      <c r="N75" s="39">
        <v>0</v>
      </c>
      <c r="O75" s="39">
        <v>115</v>
      </c>
    </row>
    <row r="76" spans="1:15" x14ac:dyDescent="0.3">
      <c r="A76" s="54"/>
      <c r="B76" s="38" t="s">
        <v>18</v>
      </c>
      <c r="C76" s="39">
        <v>2</v>
      </c>
      <c r="D76" s="39">
        <v>0</v>
      </c>
      <c r="E76" s="39">
        <v>0</v>
      </c>
      <c r="F76" s="39">
        <v>1</v>
      </c>
      <c r="G76" s="39">
        <v>1</v>
      </c>
      <c r="H76" s="39">
        <v>2</v>
      </c>
      <c r="I76" s="39">
        <v>0</v>
      </c>
      <c r="J76" s="39">
        <v>1</v>
      </c>
      <c r="K76" s="39">
        <v>1</v>
      </c>
      <c r="L76" s="39">
        <v>0</v>
      </c>
      <c r="M76" s="39">
        <v>0</v>
      </c>
      <c r="N76" s="39">
        <v>0</v>
      </c>
      <c r="O76" s="39">
        <v>8</v>
      </c>
    </row>
    <row r="77" spans="1:15" x14ac:dyDescent="0.3">
      <c r="A77" s="54"/>
      <c r="B77" s="38" t="s">
        <v>20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2</v>
      </c>
      <c r="N77" s="39">
        <v>9</v>
      </c>
      <c r="O77" s="39">
        <v>11</v>
      </c>
    </row>
    <row r="78" spans="1:15" x14ac:dyDescent="0.3">
      <c r="A78" s="54"/>
      <c r="B78" s="38" t="s">
        <v>21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1</v>
      </c>
      <c r="N78" s="39">
        <v>8</v>
      </c>
      <c r="O78" s="39">
        <v>9</v>
      </c>
    </row>
    <row r="79" spans="1:15" x14ac:dyDescent="0.3">
      <c r="A79" s="54"/>
      <c r="B79" s="38" t="s">
        <v>22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2</v>
      </c>
      <c r="N79" s="39">
        <v>3</v>
      </c>
      <c r="O79" s="39">
        <v>5</v>
      </c>
    </row>
    <row r="80" spans="1:15" x14ac:dyDescent="0.3">
      <c r="A80" s="54"/>
      <c r="B80" s="38" t="s">
        <v>23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7</v>
      </c>
      <c r="M80" s="39">
        <v>20</v>
      </c>
      <c r="N80" s="39">
        <v>18</v>
      </c>
      <c r="O80" s="39">
        <v>45</v>
      </c>
    </row>
    <row r="81" spans="1:15" x14ac:dyDescent="0.3">
      <c r="A81" s="54"/>
      <c r="B81" s="38" t="s">
        <v>24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2</v>
      </c>
      <c r="L81" s="39">
        <v>15</v>
      </c>
      <c r="M81" s="39">
        <v>31</v>
      </c>
      <c r="N81" s="39">
        <v>28</v>
      </c>
      <c r="O81" s="39">
        <v>76</v>
      </c>
    </row>
    <row r="82" spans="1:15" x14ac:dyDescent="0.3">
      <c r="A82" s="54"/>
      <c r="B82" s="38" t="s">
        <v>25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4</v>
      </c>
      <c r="N82" s="39">
        <v>3</v>
      </c>
      <c r="O82" s="39">
        <v>7</v>
      </c>
    </row>
    <row r="83" spans="1:15" x14ac:dyDescent="0.3">
      <c r="A83" s="54"/>
      <c r="B83" s="40" t="s">
        <v>55</v>
      </c>
      <c r="C83" s="41">
        <v>88</v>
      </c>
      <c r="D83" s="41">
        <v>22</v>
      </c>
      <c r="E83" s="41">
        <v>36</v>
      </c>
      <c r="F83" s="41">
        <v>32</v>
      </c>
      <c r="G83" s="41">
        <v>43</v>
      </c>
      <c r="H83" s="41">
        <v>33</v>
      </c>
      <c r="I83" s="41">
        <v>37</v>
      </c>
      <c r="J83" s="41">
        <v>47</v>
      </c>
      <c r="K83" s="41">
        <v>62</v>
      </c>
      <c r="L83" s="41">
        <v>133</v>
      </c>
      <c r="M83" s="41">
        <v>295</v>
      </c>
      <c r="N83" s="41">
        <v>569</v>
      </c>
      <c r="O83" s="41">
        <v>1397</v>
      </c>
    </row>
    <row r="84" spans="1:15" x14ac:dyDescent="0.3">
      <c r="A84" s="55"/>
      <c r="B84" s="40" t="s">
        <v>56</v>
      </c>
      <c r="C84" s="42">
        <v>6.2992125984251968E-2</v>
      </c>
      <c r="D84" s="42">
        <v>1.5748031496062992E-2</v>
      </c>
      <c r="E84" s="42">
        <v>2.5769506084466716E-2</v>
      </c>
      <c r="F84" s="42">
        <v>2.2906227630637079E-2</v>
      </c>
      <c r="G84" s="42">
        <v>3.0780243378668574E-2</v>
      </c>
      <c r="H84" s="42">
        <v>2.3622047244094488E-2</v>
      </c>
      <c r="I84" s="42">
        <v>2.6485325697924122E-2</v>
      </c>
      <c r="J84" s="42">
        <v>3.3643521832498212E-2</v>
      </c>
      <c r="K84" s="42">
        <v>4.4380816034359338E-2</v>
      </c>
      <c r="L84" s="42">
        <v>9.5204008589835368E-2</v>
      </c>
      <c r="M84" s="42">
        <v>0.21116678596993557</v>
      </c>
      <c r="N84" s="42">
        <v>0.40730136005726558</v>
      </c>
      <c r="O84" s="42">
        <v>1</v>
      </c>
    </row>
    <row r="87" spans="1:15" ht="26" x14ac:dyDescent="0.3">
      <c r="A87" s="35" t="s">
        <v>0</v>
      </c>
      <c r="B87" s="35" t="s">
        <v>34</v>
      </c>
      <c r="C87" s="36" t="s">
        <v>62</v>
      </c>
      <c r="D87" s="37">
        <v>2015</v>
      </c>
      <c r="E87" s="36">
        <v>2016</v>
      </c>
      <c r="F87" s="36">
        <v>2017</v>
      </c>
      <c r="G87" s="36">
        <v>2018</v>
      </c>
      <c r="H87" s="36">
        <v>2019</v>
      </c>
      <c r="I87" s="36">
        <v>2020</v>
      </c>
      <c r="J87" s="36">
        <v>2021</v>
      </c>
      <c r="K87" s="36">
        <v>2022</v>
      </c>
      <c r="L87" s="36">
        <v>2023</v>
      </c>
      <c r="M87" s="36">
        <v>2024</v>
      </c>
      <c r="N87" s="47" t="s">
        <v>65</v>
      </c>
      <c r="O87" s="36" t="s">
        <v>53</v>
      </c>
    </row>
    <row r="88" spans="1:15" x14ac:dyDescent="0.3">
      <c r="A88" s="53" t="s">
        <v>7</v>
      </c>
      <c r="B88" s="38" t="s">
        <v>13</v>
      </c>
      <c r="C88" s="39">
        <v>2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2</v>
      </c>
      <c r="L88" s="39">
        <v>9</v>
      </c>
      <c r="M88" s="39">
        <v>141</v>
      </c>
      <c r="N88" s="39">
        <v>350</v>
      </c>
      <c r="O88" s="39">
        <v>504</v>
      </c>
    </row>
    <row r="89" spans="1:15" x14ac:dyDescent="0.3">
      <c r="A89" s="54"/>
      <c r="B89" s="38" t="s">
        <v>15</v>
      </c>
      <c r="C89" s="39">
        <v>2</v>
      </c>
      <c r="D89" s="39">
        <v>0</v>
      </c>
      <c r="E89" s="39">
        <v>1</v>
      </c>
      <c r="F89" s="39">
        <v>3</v>
      </c>
      <c r="G89" s="39">
        <v>13</v>
      </c>
      <c r="H89" s="39">
        <v>14</v>
      </c>
      <c r="I89" s="39">
        <v>11</v>
      </c>
      <c r="J89" s="39">
        <v>24</v>
      </c>
      <c r="K89" s="39">
        <v>45</v>
      </c>
      <c r="L89" s="39">
        <v>47</v>
      </c>
      <c r="M89" s="39">
        <v>97</v>
      </c>
      <c r="N89" s="39">
        <v>65</v>
      </c>
      <c r="O89" s="39">
        <v>322</v>
      </c>
    </row>
    <row r="90" spans="1:15" x14ac:dyDescent="0.3">
      <c r="A90" s="54"/>
      <c r="B90" s="38" t="s">
        <v>16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2</v>
      </c>
      <c r="O90" s="39">
        <v>2</v>
      </c>
    </row>
    <row r="91" spans="1:15" x14ac:dyDescent="0.3">
      <c r="A91" s="54"/>
      <c r="B91" s="38" t="s">
        <v>54</v>
      </c>
      <c r="C91" s="39">
        <v>18</v>
      </c>
      <c r="D91" s="39">
        <v>6</v>
      </c>
      <c r="E91" s="39">
        <v>11</v>
      </c>
      <c r="F91" s="39">
        <v>9</v>
      </c>
      <c r="G91" s="39">
        <v>7</v>
      </c>
      <c r="H91" s="39">
        <v>11</v>
      </c>
      <c r="I91" s="39">
        <v>7</v>
      </c>
      <c r="J91" s="39">
        <v>12</v>
      </c>
      <c r="K91" s="39">
        <v>16</v>
      </c>
      <c r="L91" s="39">
        <v>1</v>
      </c>
      <c r="M91" s="39">
        <v>0</v>
      </c>
      <c r="N91" s="39">
        <v>0</v>
      </c>
      <c r="O91" s="39">
        <v>98</v>
      </c>
    </row>
    <row r="92" spans="1:15" x14ac:dyDescent="0.3">
      <c r="A92" s="54"/>
      <c r="B92" s="38" t="s">
        <v>18</v>
      </c>
      <c r="C92" s="39">
        <v>1</v>
      </c>
      <c r="D92" s="39">
        <v>1</v>
      </c>
      <c r="E92" s="39">
        <v>0</v>
      </c>
      <c r="F92" s="39">
        <v>0</v>
      </c>
      <c r="G92" s="39">
        <v>0</v>
      </c>
      <c r="H92" s="39">
        <v>1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3</v>
      </c>
    </row>
    <row r="93" spans="1:15" x14ac:dyDescent="0.3">
      <c r="A93" s="54"/>
      <c r="B93" s="38" t="s">
        <v>20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7</v>
      </c>
      <c r="N93" s="39">
        <v>9</v>
      </c>
      <c r="O93" s="39">
        <v>16</v>
      </c>
    </row>
    <row r="94" spans="1:15" x14ac:dyDescent="0.3">
      <c r="A94" s="54"/>
      <c r="B94" s="38" t="s">
        <v>21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1</v>
      </c>
      <c r="M94" s="39">
        <v>1</v>
      </c>
      <c r="N94" s="39">
        <v>11</v>
      </c>
      <c r="O94" s="39">
        <v>13</v>
      </c>
    </row>
    <row r="95" spans="1:15" x14ac:dyDescent="0.3">
      <c r="A95" s="54"/>
      <c r="B95" s="38" t="s">
        <v>22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6</v>
      </c>
      <c r="N95" s="39">
        <v>1</v>
      </c>
      <c r="O95" s="39">
        <v>7</v>
      </c>
    </row>
    <row r="96" spans="1:15" x14ac:dyDescent="0.3">
      <c r="A96" s="54"/>
      <c r="B96" s="38" t="s">
        <v>23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2</v>
      </c>
      <c r="L96" s="39">
        <v>19</v>
      </c>
      <c r="M96" s="39">
        <v>31</v>
      </c>
      <c r="N96" s="39">
        <v>18</v>
      </c>
      <c r="O96" s="39">
        <v>70</v>
      </c>
    </row>
    <row r="97" spans="1:15" x14ac:dyDescent="0.3">
      <c r="A97" s="54"/>
      <c r="B97" s="38" t="s">
        <v>24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2</v>
      </c>
      <c r="L97" s="39">
        <v>11</v>
      </c>
      <c r="M97" s="39">
        <v>14</v>
      </c>
      <c r="N97" s="39">
        <v>18</v>
      </c>
      <c r="O97" s="39">
        <v>45</v>
      </c>
    </row>
    <row r="98" spans="1:15" x14ac:dyDescent="0.3">
      <c r="A98" s="54"/>
      <c r="B98" s="38" t="s">
        <v>25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1</v>
      </c>
      <c r="N98" s="39">
        <v>1</v>
      </c>
      <c r="O98" s="39">
        <v>2</v>
      </c>
    </row>
    <row r="99" spans="1:15" x14ac:dyDescent="0.3">
      <c r="A99" s="54"/>
      <c r="B99" s="40" t="s">
        <v>55</v>
      </c>
      <c r="C99" s="41">
        <v>23</v>
      </c>
      <c r="D99" s="41">
        <v>7</v>
      </c>
      <c r="E99" s="41">
        <v>12</v>
      </c>
      <c r="F99" s="41">
        <v>12</v>
      </c>
      <c r="G99" s="41">
        <v>20</v>
      </c>
      <c r="H99" s="41">
        <v>26</v>
      </c>
      <c r="I99" s="41">
        <v>18</v>
      </c>
      <c r="J99" s="41">
        <v>36</v>
      </c>
      <c r="K99" s="41">
        <v>67</v>
      </c>
      <c r="L99" s="41">
        <v>88</v>
      </c>
      <c r="M99" s="41">
        <v>298</v>
      </c>
      <c r="N99" s="41">
        <v>475</v>
      </c>
      <c r="O99" s="41">
        <v>1082</v>
      </c>
    </row>
    <row r="100" spans="1:15" x14ac:dyDescent="0.3">
      <c r="A100" s="55"/>
      <c r="B100" s="40" t="s">
        <v>56</v>
      </c>
      <c r="C100" s="42">
        <v>2.1256931608133085E-2</v>
      </c>
      <c r="D100" s="42">
        <v>6.4695009242144181E-3</v>
      </c>
      <c r="E100" s="42">
        <v>1.1090573012939002E-2</v>
      </c>
      <c r="F100" s="42">
        <v>1.1090573012939002E-2</v>
      </c>
      <c r="G100" s="42">
        <v>1.8484288354898338E-2</v>
      </c>
      <c r="H100" s="42">
        <v>2.4029574861367836E-2</v>
      </c>
      <c r="I100" s="42">
        <v>1.6635859519408502E-2</v>
      </c>
      <c r="J100" s="42">
        <v>3.3271719038817003E-2</v>
      </c>
      <c r="K100" s="42">
        <v>6.1922365988909427E-2</v>
      </c>
      <c r="L100" s="42">
        <v>8.1330868761552683E-2</v>
      </c>
      <c r="M100" s="42">
        <v>0.2754158964879852</v>
      </c>
      <c r="N100" s="42">
        <v>0.43900184842883549</v>
      </c>
      <c r="O100" s="42">
        <v>1</v>
      </c>
    </row>
    <row r="102" spans="1:15" x14ac:dyDescent="0.3">
      <c r="A102" s="48" t="s">
        <v>66</v>
      </c>
    </row>
    <row r="103" spans="1:15" x14ac:dyDescent="0.3">
      <c r="A103" s="48" t="s">
        <v>61</v>
      </c>
    </row>
  </sheetData>
  <mergeCells count="6">
    <mergeCell ref="A88:A100"/>
    <mergeCell ref="A8:A20"/>
    <mergeCell ref="A24:A36"/>
    <mergeCell ref="A40:A52"/>
    <mergeCell ref="A56:A68"/>
    <mergeCell ref="A72:A8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223DD5-9F6B-486F-9D26-36E5AA24D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B06270-A7BF-4885-9A99-E928DD6A0279}"/>
</file>

<file path=customXml/itemProps3.xml><?xml version="1.0" encoding="utf-8"?>
<ds:datastoreItem xmlns:ds="http://schemas.openxmlformats.org/officeDocument/2006/customXml" ds:itemID="{660EBFDC-A0E5-4B99-ADF9-4DA21130F3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2025-10-16T13:42:46Z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