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64" documentId="13_ncr:1_{1C380EAC-78C4-4E4C-B0EA-2D2EC55D73A9}" xr6:coauthVersionLast="47" xr6:coauthVersionMax="47" xr10:uidLastSave="{9B78270D-CA19-4D3E-9629-A248796671A9}"/>
  <bookViews>
    <workbookView xWindow="-120" yWindow="-120" windowWidth="29040" windowHeight="15720" xr2:uid="{00000000-000D-0000-FFFF-FFFF00000000}"/>
  </bookViews>
  <sheets>
    <sheet name="Flussi SICID" sheetId="6" r:id="rId1"/>
    <sheet name="Variazione pendenti SICID" sheetId="7" r:id="rId2"/>
    <sheet name="Stratigrafia pendenti SICID" sheetId="1" r:id="rId3"/>
  </sheets>
  <definedNames>
    <definedName name="_xlnm._FilterDatabase" localSheetId="0" hidden="1">'Flussi SICID'!$A$6:$C$10</definedName>
    <definedName name="_xlnm._FilterDatabase" localSheetId="1" hidden="1">'Variazione pendenti SICID'!$A$6:$F$6</definedName>
    <definedName name="_xlnm.Print_Area" localSheetId="0">'Flussi SICID'!$A$1:$F$41</definedName>
    <definedName name="_xlnm.Print_Area" localSheetId="2">'Stratigrafia pendenti SICID'!$A$1:$O$37</definedName>
    <definedName name="_xlnm.Print_Area" localSheetId="1">'Variazione pendenti SICID'!$A$1:$G$13</definedName>
    <definedName name="_xlnm.Print_Titles" localSheetId="0">'Flussi SICID'!$6:$6</definedName>
    <definedName name="_xlnm.Print_Titles" localSheetId="2">'Stratigrafia pendenti SICID'!$6:$6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1" l="1"/>
  <c r="N12" i="1"/>
  <c r="M12" i="1"/>
  <c r="L12" i="1"/>
  <c r="K12" i="1"/>
  <c r="J12" i="1"/>
  <c r="I12" i="1"/>
  <c r="H12" i="1"/>
  <c r="G12" i="1"/>
  <c r="F12" i="1"/>
  <c r="E12" i="1"/>
  <c r="D12" i="1"/>
  <c r="C12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G40" i="6" l="1"/>
  <c r="G31" i="6"/>
  <c r="G22" i="6"/>
  <c r="G13" i="6"/>
  <c r="F10" i="7" l="1"/>
  <c r="E31" i="6" l="1"/>
  <c r="C31" i="6"/>
  <c r="E22" i="6"/>
  <c r="C22" i="6"/>
  <c r="F9" i="7" l="1"/>
  <c r="F8" i="7"/>
  <c r="F7" i="7"/>
  <c r="E13" i="6" l="1"/>
  <c r="C13" i="6"/>
  <c r="C40" i="6" l="1"/>
  <c r="E40" i="6"/>
</calcChain>
</file>

<file path=xl/sharedStrings.xml><?xml version="1.0" encoding="utf-8"?>
<sst xmlns="http://schemas.openxmlformats.org/spreadsheetml/2006/main" count="111" uniqueCount="37">
  <si>
    <t>TOTALE</t>
  </si>
  <si>
    <t>Ufficio</t>
  </si>
  <si>
    <t>Tribunale Ordinario di Agrigento</t>
  </si>
  <si>
    <t>Tribunale Ordinario di Marsala</t>
  </si>
  <si>
    <t>TOTALE AREA SICID</t>
  </si>
  <si>
    <r>
      <t xml:space="preserve">Procedimenti iscritti, definiti e </t>
    </r>
    <r>
      <rPr>
        <b/>
        <i/>
        <sz val="11"/>
        <color theme="1"/>
        <rFont val="Calibri"/>
        <family val="2"/>
        <scheme val="minor"/>
      </rPr>
      <t>clearance rate</t>
    </r>
  </si>
  <si>
    <t>Variazione pendenti</t>
  </si>
  <si>
    <t>Variazione</t>
  </si>
  <si>
    <t>Clearance rate (definiti / iscritti)</t>
  </si>
  <si>
    <t>Stratigrafia delle pendenze</t>
  </si>
  <si>
    <t>Ruolo</t>
  </si>
  <si>
    <t>TOTALE PENDENTI AREA SICID</t>
  </si>
  <si>
    <t>Incidenza percentuali delle classi</t>
  </si>
  <si>
    <t>PROCEDIMENTI SPECIALI SOMMARI</t>
  </si>
  <si>
    <t>Distretto di Perugia</t>
  </si>
  <si>
    <t>Corte d'Appello di Perugia</t>
  </si>
  <si>
    <t>Tribunale Ordinario di Perugia</t>
  </si>
  <si>
    <t>Tribunale Ordinario di Spoleto</t>
  </si>
  <si>
    <t>Tribunale Ordinario di Terni</t>
  </si>
  <si>
    <t>AFFARI CONTENZIOSI</t>
  </si>
  <si>
    <t>LAVORO</t>
  </si>
  <si>
    <t>PREVIDENZA E ASSISTENZA</t>
  </si>
  <si>
    <t>AFFARI DI VOLONTARIA GIURISDIZIONE</t>
  </si>
  <si>
    <t>Settore CIVILE - Area SICID al netto dell'attività del Giudice tutelare, dell'Accertamento Tecnico Preventivo in materia di previdenza e della verbalizzazione di dichiarazione giurata</t>
  </si>
  <si>
    <t>Iscritti 
2023</t>
  </si>
  <si>
    <t>Definiti
2023</t>
  </si>
  <si>
    <t>Iscritti 
2024</t>
  </si>
  <si>
    <t>Definiti
2024</t>
  </si>
  <si>
    <t>Pendenti al 31/12/2022</t>
  </si>
  <si>
    <t>Fino al 2014</t>
  </si>
  <si>
    <t>Fonte: Ministero della Giustizia - Dipartimento per l’innovazione tecnologica della Giustizia - Direzione generale di statistica e analisi organizzativa</t>
  </si>
  <si>
    <t>Anni 2023 - 30 giugno 2025</t>
  </si>
  <si>
    <t>Iscritti 
gen - giu 2025</t>
  </si>
  <si>
    <t>Definiti 
gen - giu 2025</t>
  </si>
  <si>
    <t>Pendenti al 30 giugno 2025</t>
  </si>
  <si>
    <t>Pendenti al 30/06/2025</t>
  </si>
  <si>
    <t>Ultimo aggiornamento del sistema di rilevazione avvenuto il 15 settembre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</si>
</sst>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333333"/>
      <name val="Calibri"/>
      <family val="2"/>
      <scheme val="minor"/>
    </font>
    <font>
      <b/>
      <sz val="10"/>
      <color rgb="FF33333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10"/>
      <color rgb="FF333333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CFDFD"/>
        <bgColor rgb="FFFFFFFF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9" fontId="6" fillId="0" borderId="0" applyFont="0" applyFill="0" applyBorder="0" applyAlignment="0" applyProtection="0"/>
    <xf numFmtId="0" fontId="6" fillId="0" borderId="0"/>
    <xf numFmtId="0" fontId="10" fillId="0" borderId="0"/>
    <xf numFmtId="0" fontId="6" fillId="0" borderId="0"/>
    <xf numFmtId="0" fontId="10" fillId="0" borderId="0"/>
  </cellStyleXfs>
  <cellXfs count="62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/>
    <xf numFmtId="0" fontId="1" fillId="0" borderId="0" xfId="0" applyFont="1"/>
    <xf numFmtId="0" fontId="2" fillId="0" borderId="2" xfId="0" applyFont="1" applyBorder="1"/>
    <xf numFmtId="3" fontId="2" fillId="0" borderId="2" xfId="0" applyNumberFormat="1" applyFont="1" applyBorder="1"/>
    <xf numFmtId="0" fontId="3" fillId="0" borderId="0" xfId="0" applyFont="1"/>
    <xf numFmtId="0" fontId="5" fillId="0" borderId="0" xfId="0" applyFont="1"/>
    <xf numFmtId="0" fontId="8" fillId="0" borderId="3" xfId="0" applyFont="1" applyBorder="1"/>
    <xf numFmtId="3" fontId="3" fillId="0" borderId="3" xfId="0" applyNumberFormat="1" applyFont="1" applyBorder="1"/>
    <xf numFmtId="0" fontId="8" fillId="0" borderId="1" xfId="0" applyFont="1" applyBorder="1"/>
    <xf numFmtId="164" fontId="8" fillId="0" borderId="1" xfId="1" applyNumberFormat="1" applyFont="1" applyBorder="1"/>
    <xf numFmtId="164" fontId="3" fillId="0" borderId="3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  <xf numFmtId="164" fontId="3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3" fontId="3" fillId="0" borderId="7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10" fontId="2" fillId="0" borderId="0" xfId="0" applyNumberFormat="1" applyFont="1"/>
    <xf numFmtId="3" fontId="2" fillId="0" borderId="1" xfId="0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0" fontId="2" fillId="0" borderId="6" xfId="0" applyFont="1" applyBorder="1"/>
    <xf numFmtId="3" fontId="2" fillId="0" borderId="6" xfId="0" applyNumberFormat="1" applyFont="1" applyBorder="1"/>
    <xf numFmtId="0" fontId="9" fillId="0" borderId="0" xfId="0" applyFont="1"/>
    <xf numFmtId="0" fontId="12" fillId="0" borderId="0" xfId="2" applyFont="1"/>
    <xf numFmtId="0" fontId="3" fillId="0" borderId="9" xfId="0" applyFont="1" applyBorder="1" applyAlignment="1">
      <alignment vertical="center" wrapText="1"/>
    </xf>
    <xf numFmtId="0" fontId="2" fillId="0" borderId="8" xfId="0" applyFont="1" applyBorder="1"/>
    <xf numFmtId="0" fontId="15" fillId="0" borderId="0" xfId="4" applyFont="1"/>
    <xf numFmtId="3" fontId="13" fillId="2" borderId="1" xfId="0" applyNumberFormat="1" applyFont="1" applyFill="1" applyBorder="1" applyAlignment="1">
      <alignment horizontal="right"/>
    </xf>
    <xf numFmtId="3" fontId="14" fillId="3" borderId="1" xfId="0" applyNumberFormat="1" applyFont="1" applyFill="1" applyBorder="1" applyAlignment="1">
      <alignment horizontal="right"/>
    </xf>
    <xf numFmtId="3" fontId="13" fillId="3" borderId="1" xfId="0" applyNumberFormat="1" applyFont="1" applyFill="1" applyBorder="1" applyAlignment="1">
      <alignment horizontal="right"/>
    </xf>
    <xf numFmtId="3" fontId="16" fillId="3" borderId="3" xfId="0" applyNumberFormat="1" applyFont="1" applyFill="1" applyBorder="1" applyAlignment="1">
      <alignment horizontal="right"/>
    </xf>
    <xf numFmtId="3" fontId="13" fillId="3" borderId="2" xfId="0" applyNumberFormat="1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right"/>
    </xf>
    <xf numFmtId="0" fontId="3" fillId="0" borderId="0" xfId="5" applyFont="1"/>
    <xf numFmtId="0" fontId="13" fillId="2" borderId="1" xfId="0" applyFont="1" applyFill="1" applyBorder="1" applyAlignment="1">
      <alignment horizontal="right"/>
    </xf>
    <xf numFmtId="0" fontId="13" fillId="3" borderId="1" xfId="0" applyFont="1" applyFill="1" applyBorder="1" applyAlignment="1">
      <alignment horizontal="right"/>
    </xf>
    <xf numFmtId="0" fontId="13" fillId="3" borderId="2" xfId="0" applyFont="1" applyFill="1" applyBorder="1" applyAlignment="1">
      <alignment horizontal="right"/>
    </xf>
    <xf numFmtId="0" fontId="16" fillId="3" borderId="3" xfId="0" applyFont="1" applyFill="1" applyBorder="1" applyAlignment="1">
      <alignment horizontal="right"/>
    </xf>
    <xf numFmtId="0" fontId="11" fillId="0" borderId="0" xfId="2" applyFont="1"/>
    <xf numFmtId="14" fontId="3" fillId="0" borderId="1" xfId="0" applyNumberFormat="1" applyFont="1" applyBorder="1" applyAlignment="1">
      <alignment horizontal="right" vertical="center" wrapText="1"/>
    </xf>
    <xf numFmtId="0" fontId="17" fillId="0" borderId="0" xfId="0" applyFont="1"/>
    <xf numFmtId="4" fontId="3" fillId="0" borderId="4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3" fillId="2" borderId="1" xfId="0" applyNumberFormat="1" applyFont="1" applyFill="1" applyBorder="1" applyAlignment="1">
      <alignment horizontal="right"/>
    </xf>
    <xf numFmtId="0" fontId="13" fillId="3" borderId="1" xfId="0" applyNumberFormat="1" applyFont="1" applyFill="1" applyBorder="1" applyAlignment="1">
      <alignment horizontal="right"/>
    </xf>
    <xf numFmtId="0" fontId="13" fillId="3" borderId="2" xfId="0" applyNumberFormat="1" applyFont="1" applyFill="1" applyBorder="1" applyAlignment="1">
      <alignment horizontal="right"/>
    </xf>
    <xf numFmtId="0" fontId="16" fillId="3" borderId="3" xfId="0" applyNumberFormat="1" applyFont="1" applyFill="1" applyBorder="1" applyAlignment="1">
      <alignment horizontal="right"/>
    </xf>
  </cellXfs>
  <cellStyles count="6">
    <cellStyle name="Normale" xfId="0" builtinId="0"/>
    <cellStyle name="Normale 2 2 7" xfId="4" xr:uid="{00000000-0005-0000-0000-000001000000}"/>
    <cellStyle name="Normale 2 2 9" xfId="2" xr:uid="{00000000-0005-0000-0000-000002000000}"/>
    <cellStyle name="Normale 3" xfId="3" xr:uid="{00000000-0005-0000-0000-000003000000}"/>
    <cellStyle name="Normale 3 2" xfId="5" xr:uid="{00000000-0005-0000-0000-000004000000}"/>
    <cellStyle name="Percentuale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4"/>
  <sheetViews>
    <sheetView showGridLines="0" tabSelected="1" topLeftCell="A10" zoomScaleNormal="100" workbookViewId="0">
      <selection activeCell="A43" sqref="A43"/>
    </sheetView>
  </sheetViews>
  <sheetFormatPr defaultColWidth="9.140625" defaultRowHeight="12.75" x14ac:dyDescent="0.2"/>
  <cols>
    <col min="1" max="1" width="19.42578125" style="11" customWidth="1"/>
    <col min="2" max="2" width="29.140625" style="1" customWidth="1"/>
    <col min="3" max="3" width="9.140625" style="1"/>
    <col min="4" max="8" width="9.140625" style="1" customWidth="1"/>
    <col min="9" max="12" width="9.140625" style="1"/>
    <col min="13" max="13" width="12" style="1" customWidth="1"/>
    <col min="14" max="14" width="14.42578125" style="1" customWidth="1"/>
    <col min="15" max="16384" width="9.140625" style="1"/>
  </cols>
  <sheetData>
    <row r="1" spans="1:16" ht="15.75" x14ac:dyDescent="0.25">
      <c r="A1" s="7" t="s">
        <v>14</v>
      </c>
    </row>
    <row r="2" spans="1:16" ht="15" x14ac:dyDescent="0.25">
      <c r="A2" s="8" t="s">
        <v>5</v>
      </c>
    </row>
    <row r="3" spans="1:16" x14ac:dyDescent="0.2">
      <c r="A3" s="11" t="s">
        <v>23</v>
      </c>
    </row>
    <row r="4" spans="1:16" ht="15" x14ac:dyDescent="0.25">
      <c r="A4" s="44" t="s">
        <v>31</v>
      </c>
      <c r="C4"/>
      <c r="D4"/>
      <c r="E4"/>
      <c r="F4"/>
      <c r="G4"/>
      <c r="H4"/>
    </row>
    <row r="5" spans="1:16" x14ac:dyDescent="0.2">
      <c r="E5" s="33"/>
      <c r="F5" s="33"/>
    </row>
    <row r="6" spans="1:16" ht="38.25" x14ac:dyDescent="0.2">
      <c r="A6" s="5" t="s">
        <v>1</v>
      </c>
      <c r="B6" s="5" t="s">
        <v>10</v>
      </c>
      <c r="C6" s="6" t="s">
        <v>24</v>
      </c>
      <c r="D6" s="6" t="s">
        <v>25</v>
      </c>
      <c r="E6" s="6" t="s">
        <v>26</v>
      </c>
      <c r="F6" s="6" t="s">
        <v>27</v>
      </c>
      <c r="G6" s="6" t="s">
        <v>32</v>
      </c>
      <c r="H6" s="6" t="s">
        <v>33</v>
      </c>
    </row>
    <row r="7" spans="1:16" x14ac:dyDescent="0.2">
      <c r="A7" s="54" t="s">
        <v>15</v>
      </c>
      <c r="B7" s="3" t="s">
        <v>19</v>
      </c>
      <c r="C7" s="4">
        <v>765</v>
      </c>
      <c r="D7" s="4">
        <v>1029</v>
      </c>
      <c r="E7" s="4">
        <v>774</v>
      </c>
      <c r="F7" s="4">
        <v>1055</v>
      </c>
      <c r="G7" s="4">
        <v>400</v>
      </c>
      <c r="H7" s="4">
        <v>453</v>
      </c>
      <c r="L7" s="2"/>
      <c r="M7" s="2"/>
      <c r="N7" s="2"/>
      <c r="O7" s="2"/>
      <c r="P7" s="2"/>
    </row>
    <row r="8" spans="1:16" x14ac:dyDescent="0.2">
      <c r="A8" s="54"/>
      <c r="B8" s="3" t="s">
        <v>20</v>
      </c>
      <c r="C8" s="4">
        <v>106</v>
      </c>
      <c r="D8" s="4">
        <v>89</v>
      </c>
      <c r="E8" s="4">
        <v>84</v>
      </c>
      <c r="F8" s="4">
        <v>103</v>
      </c>
      <c r="G8" s="4">
        <v>42</v>
      </c>
      <c r="H8" s="4">
        <v>48</v>
      </c>
      <c r="L8" s="2"/>
      <c r="M8" s="2"/>
      <c r="N8" s="2"/>
      <c r="O8" s="2"/>
      <c r="P8" s="2"/>
    </row>
    <row r="9" spans="1:16" x14ac:dyDescent="0.2">
      <c r="A9" s="54"/>
      <c r="B9" s="31" t="s">
        <v>21</v>
      </c>
      <c r="C9" s="32">
        <v>113</v>
      </c>
      <c r="D9" s="32">
        <v>93</v>
      </c>
      <c r="E9" s="32">
        <v>108</v>
      </c>
      <c r="F9" s="32">
        <v>119</v>
      </c>
      <c r="G9" s="32">
        <v>50</v>
      </c>
      <c r="H9" s="32">
        <v>61</v>
      </c>
      <c r="L9" s="2"/>
      <c r="M9" s="2"/>
      <c r="N9" s="2"/>
      <c r="O9" s="2"/>
      <c r="P9" s="2"/>
    </row>
    <row r="10" spans="1:16" ht="13.5" thickBot="1" x14ac:dyDescent="0.25">
      <c r="A10" s="54"/>
      <c r="B10" s="9" t="s">
        <v>22</v>
      </c>
      <c r="C10" s="9">
        <v>558</v>
      </c>
      <c r="D10" s="10">
        <v>576</v>
      </c>
      <c r="E10" s="10">
        <v>611</v>
      </c>
      <c r="F10" s="10">
        <v>611</v>
      </c>
      <c r="G10" s="10">
        <v>291</v>
      </c>
      <c r="H10" s="10">
        <v>259</v>
      </c>
      <c r="I10" s="2"/>
      <c r="J10" s="2"/>
      <c r="K10" s="2"/>
      <c r="L10" s="2"/>
      <c r="M10" s="2"/>
      <c r="N10" s="2"/>
      <c r="O10" s="2"/>
      <c r="P10" s="2"/>
    </row>
    <row r="11" spans="1:16" ht="13.5" thickTop="1" x14ac:dyDescent="0.2">
      <c r="A11" s="54"/>
      <c r="B11" s="13" t="s">
        <v>4</v>
      </c>
      <c r="C11" s="14">
        <v>1542</v>
      </c>
      <c r="D11" s="14">
        <v>1787</v>
      </c>
      <c r="E11" s="14">
        <v>1577</v>
      </c>
      <c r="F11" s="14">
        <v>1888</v>
      </c>
      <c r="G11" s="14">
        <v>783</v>
      </c>
      <c r="H11" s="14">
        <v>821</v>
      </c>
      <c r="L11" s="2"/>
      <c r="M11" s="2"/>
      <c r="N11" s="2"/>
      <c r="O11" s="2"/>
      <c r="P11" s="2"/>
    </row>
    <row r="12" spans="1:16" ht="7.15" customHeight="1" x14ac:dyDescent="0.2">
      <c r="A12" s="21"/>
      <c r="B12" s="12"/>
      <c r="C12" s="2"/>
      <c r="D12" s="2"/>
      <c r="E12" s="2"/>
      <c r="F12" s="2"/>
      <c r="G12" s="2"/>
      <c r="H12" s="2"/>
    </row>
    <row r="13" spans="1:16" ht="14.45" customHeight="1" x14ac:dyDescent="0.2">
      <c r="A13" s="21"/>
      <c r="B13" s="15" t="s">
        <v>8</v>
      </c>
      <c r="C13" s="52">
        <f>D11/C11</f>
        <v>1.1588845654993516</v>
      </c>
      <c r="D13" s="53"/>
      <c r="E13" s="52">
        <f>F11/E11</f>
        <v>1.1972098922003804</v>
      </c>
      <c r="F13" s="53"/>
      <c r="G13" s="52">
        <f>H11/G11</f>
        <v>1.0485312899106003</v>
      </c>
      <c r="H13" s="53"/>
    </row>
    <row r="14" spans="1:16" x14ac:dyDescent="0.2">
      <c r="C14" s="2"/>
      <c r="D14" s="2"/>
      <c r="E14" s="2"/>
      <c r="F14" s="2"/>
      <c r="G14" s="2"/>
      <c r="H14" s="2"/>
    </row>
    <row r="15" spans="1:16" x14ac:dyDescent="0.2">
      <c r="A15" s="54" t="s">
        <v>16</v>
      </c>
      <c r="B15" s="3" t="s">
        <v>19</v>
      </c>
      <c r="C15" s="4">
        <v>2804</v>
      </c>
      <c r="D15" s="4">
        <v>3852</v>
      </c>
      <c r="E15" s="4">
        <v>2710</v>
      </c>
      <c r="F15" s="4">
        <v>2817</v>
      </c>
      <c r="G15" s="4">
        <v>1178</v>
      </c>
      <c r="H15" s="4">
        <v>1338</v>
      </c>
      <c r="L15" s="2"/>
      <c r="M15" s="2"/>
      <c r="N15" s="2"/>
      <c r="O15" s="2"/>
      <c r="P15" s="2"/>
    </row>
    <row r="16" spans="1:16" x14ac:dyDescent="0.2">
      <c r="A16" s="54" t="s">
        <v>2</v>
      </c>
      <c r="B16" s="3" t="s">
        <v>20</v>
      </c>
      <c r="C16" s="4">
        <v>907</v>
      </c>
      <c r="D16" s="4">
        <v>832</v>
      </c>
      <c r="E16" s="4">
        <v>990</v>
      </c>
      <c r="F16" s="4">
        <v>998</v>
      </c>
      <c r="G16" s="4">
        <v>599</v>
      </c>
      <c r="H16" s="4">
        <v>489</v>
      </c>
      <c r="L16" s="2"/>
      <c r="M16" s="2"/>
      <c r="N16" s="2"/>
      <c r="O16" s="2"/>
      <c r="P16" s="2"/>
    </row>
    <row r="17" spans="1:16" x14ac:dyDescent="0.2">
      <c r="A17" s="54"/>
      <c r="B17" s="3" t="s">
        <v>21</v>
      </c>
      <c r="C17" s="4">
        <v>235</v>
      </c>
      <c r="D17" s="4">
        <v>234</v>
      </c>
      <c r="E17" s="4">
        <v>334</v>
      </c>
      <c r="F17" s="4">
        <v>293</v>
      </c>
      <c r="G17" s="4">
        <v>122</v>
      </c>
      <c r="H17" s="4">
        <v>192</v>
      </c>
      <c r="L17" s="2"/>
      <c r="M17" s="2"/>
      <c r="N17" s="2"/>
      <c r="O17" s="2"/>
      <c r="P17" s="2"/>
    </row>
    <row r="18" spans="1:16" x14ac:dyDescent="0.2">
      <c r="A18" s="54" t="s">
        <v>2</v>
      </c>
      <c r="B18" s="3" t="s">
        <v>22</v>
      </c>
      <c r="C18" s="4">
        <v>1903</v>
      </c>
      <c r="D18" s="4">
        <v>1894</v>
      </c>
      <c r="E18" s="4">
        <v>1913</v>
      </c>
      <c r="F18" s="4">
        <v>1805</v>
      </c>
      <c r="G18" s="4">
        <v>973</v>
      </c>
      <c r="H18" s="4">
        <v>1041</v>
      </c>
      <c r="L18" s="2"/>
      <c r="M18" s="2"/>
      <c r="N18" s="2"/>
      <c r="O18" s="2"/>
      <c r="P18" s="2"/>
    </row>
    <row r="19" spans="1:16" ht="13.5" thickBot="1" x14ac:dyDescent="0.25">
      <c r="A19" s="54" t="s">
        <v>2</v>
      </c>
      <c r="B19" s="9" t="s">
        <v>13</v>
      </c>
      <c r="C19" s="9">
        <v>2430</v>
      </c>
      <c r="D19" s="10">
        <v>2457</v>
      </c>
      <c r="E19" s="10">
        <v>2482</v>
      </c>
      <c r="F19" s="10">
        <v>2413</v>
      </c>
      <c r="G19" s="10">
        <v>1176</v>
      </c>
      <c r="H19" s="10">
        <v>1208</v>
      </c>
      <c r="L19" s="2"/>
      <c r="M19" s="2"/>
      <c r="N19" s="2"/>
      <c r="O19" s="2"/>
      <c r="P19" s="2"/>
    </row>
    <row r="20" spans="1:16" ht="13.5" thickTop="1" x14ac:dyDescent="0.2">
      <c r="A20" s="54"/>
      <c r="B20" s="13" t="s">
        <v>4</v>
      </c>
      <c r="C20" s="14">
        <v>8279</v>
      </c>
      <c r="D20" s="14">
        <v>9269</v>
      </c>
      <c r="E20" s="14">
        <v>8429</v>
      </c>
      <c r="F20" s="14">
        <v>8326</v>
      </c>
      <c r="G20" s="14">
        <v>4048</v>
      </c>
      <c r="H20" s="14">
        <v>4268</v>
      </c>
      <c r="L20" s="2"/>
      <c r="M20" s="2"/>
      <c r="N20" s="2"/>
      <c r="O20" s="2"/>
      <c r="P20" s="2"/>
    </row>
    <row r="21" spans="1:16" ht="7.15" customHeight="1" x14ac:dyDescent="0.2">
      <c r="A21" s="21"/>
      <c r="B21" s="12"/>
      <c r="C21" s="2"/>
      <c r="D21" s="2"/>
      <c r="E21" s="2"/>
      <c r="F21" s="2"/>
      <c r="G21" s="2"/>
      <c r="H21" s="2"/>
    </row>
    <row r="22" spans="1:16" ht="13.5" customHeight="1" x14ac:dyDescent="0.2">
      <c r="A22" s="21"/>
      <c r="B22" s="15" t="s">
        <v>8</v>
      </c>
      <c r="C22" s="52">
        <f>D20/C20</f>
        <v>1.119579659379152</v>
      </c>
      <c r="D22" s="53"/>
      <c r="E22" s="52">
        <f>F20/E20</f>
        <v>0.98778028235852411</v>
      </c>
      <c r="F22" s="53"/>
      <c r="G22" s="52">
        <f>H20/G20</f>
        <v>1.0543478260869565</v>
      </c>
      <c r="H22" s="53"/>
    </row>
    <row r="23" spans="1:16" x14ac:dyDescent="0.2">
      <c r="C23" s="2"/>
      <c r="D23" s="2"/>
      <c r="E23" s="2"/>
      <c r="F23" s="2"/>
      <c r="G23" s="2"/>
      <c r="H23" s="2"/>
    </row>
    <row r="24" spans="1:16" x14ac:dyDescent="0.2">
      <c r="A24" s="54" t="s">
        <v>17</v>
      </c>
      <c r="B24" s="3" t="s">
        <v>19</v>
      </c>
      <c r="C24" s="4">
        <v>1242</v>
      </c>
      <c r="D24" s="4">
        <v>1571</v>
      </c>
      <c r="E24" s="4">
        <v>870</v>
      </c>
      <c r="F24" s="4">
        <v>1234</v>
      </c>
      <c r="G24" s="4">
        <v>427</v>
      </c>
      <c r="H24" s="4">
        <v>496</v>
      </c>
      <c r="L24" s="2"/>
      <c r="M24" s="2"/>
      <c r="N24" s="2"/>
      <c r="O24" s="2"/>
      <c r="P24" s="2"/>
    </row>
    <row r="25" spans="1:16" x14ac:dyDescent="0.2">
      <c r="A25" s="54" t="s">
        <v>3</v>
      </c>
      <c r="B25" s="3" t="s">
        <v>20</v>
      </c>
      <c r="C25" s="4">
        <v>376</v>
      </c>
      <c r="D25" s="4">
        <v>353</v>
      </c>
      <c r="E25" s="4">
        <v>439</v>
      </c>
      <c r="F25" s="4">
        <v>454</v>
      </c>
      <c r="G25" s="4">
        <v>239</v>
      </c>
      <c r="H25" s="4">
        <v>235</v>
      </c>
      <c r="L25" s="2"/>
      <c r="M25" s="2"/>
      <c r="N25" s="2"/>
      <c r="O25" s="2"/>
      <c r="P25" s="2"/>
    </row>
    <row r="26" spans="1:16" x14ac:dyDescent="0.2">
      <c r="A26" s="54"/>
      <c r="B26" s="3" t="s">
        <v>21</v>
      </c>
      <c r="C26" s="4">
        <v>83</v>
      </c>
      <c r="D26" s="4">
        <v>143</v>
      </c>
      <c r="E26" s="4">
        <v>135</v>
      </c>
      <c r="F26" s="4">
        <v>126</v>
      </c>
      <c r="G26" s="4">
        <v>56</v>
      </c>
      <c r="H26" s="4">
        <v>69</v>
      </c>
      <c r="L26" s="2"/>
      <c r="M26" s="2"/>
      <c r="N26" s="2"/>
      <c r="O26" s="2"/>
      <c r="P26" s="2"/>
    </row>
    <row r="27" spans="1:16" x14ac:dyDescent="0.2">
      <c r="A27" s="54" t="s">
        <v>3</v>
      </c>
      <c r="B27" s="3" t="s">
        <v>22</v>
      </c>
      <c r="C27" s="4">
        <v>704</v>
      </c>
      <c r="D27" s="4">
        <v>721</v>
      </c>
      <c r="E27" s="3">
        <v>923</v>
      </c>
      <c r="F27" s="4">
        <v>764</v>
      </c>
      <c r="G27" s="3">
        <v>504</v>
      </c>
      <c r="H27" s="4">
        <v>463</v>
      </c>
      <c r="L27" s="2"/>
      <c r="M27" s="2"/>
      <c r="N27" s="2"/>
      <c r="O27" s="2"/>
      <c r="P27" s="2"/>
    </row>
    <row r="28" spans="1:16" ht="13.5" thickBot="1" x14ac:dyDescent="0.25">
      <c r="A28" s="54" t="s">
        <v>3</v>
      </c>
      <c r="B28" s="9" t="s">
        <v>13</v>
      </c>
      <c r="C28" s="9">
        <v>1217</v>
      </c>
      <c r="D28" s="10">
        <v>1282</v>
      </c>
      <c r="E28" s="10">
        <v>997</v>
      </c>
      <c r="F28" s="10">
        <v>1005</v>
      </c>
      <c r="G28" s="10">
        <v>551</v>
      </c>
      <c r="H28" s="10">
        <v>544</v>
      </c>
      <c r="L28" s="2"/>
      <c r="M28" s="2"/>
      <c r="N28" s="2"/>
      <c r="O28" s="2"/>
      <c r="P28" s="2"/>
    </row>
    <row r="29" spans="1:16" ht="13.5" thickTop="1" x14ac:dyDescent="0.2">
      <c r="A29" s="54"/>
      <c r="B29" s="13" t="s">
        <v>4</v>
      </c>
      <c r="C29" s="14">
        <v>3622</v>
      </c>
      <c r="D29" s="14">
        <v>4070</v>
      </c>
      <c r="E29" s="14">
        <v>3364</v>
      </c>
      <c r="F29" s="14">
        <v>3583</v>
      </c>
      <c r="G29" s="14">
        <v>1777</v>
      </c>
      <c r="H29" s="14">
        <v>1807</v>
      </c>
      <c r="L29" s="2"/>
      <c r="M29" s="2"/>
      <c r="N29" s="2"/>
      <c r="O29" s="2"/>
      <c r="P29" s="2"/>
    </row>
    <row r="30" spans="1:16" ht="7.15" customHeight="1" x14ac:dyDescent="0.2">
      <c r="A30" s="21"/>
      <c r="B30" s="12"/>
      <c r="C30" s="2"/>
      <c r="D30" s="2"/>
      <c r="E30" s="2"/>
      <c r="F30" s="2"/>
      <c r="G30" s="2"/>
      <c r="H30" s="2"/>
    </row>
    <row r="31" spans="1:16" x14ac:dyDescent="0.2">
      <c r="A31" s="21"/>
      <c r="B31" s="15" t="s">
        <v>8</v>
      </c>
      <c r="C31" s="52">
        <f>D29/C29</f>
        <v>1.1236885698509111</v>
      </c>
      <c r="D31" s="53"/>
      <c r="E31" s="52">
        <f>F29/E29</f>
        <v>1.0651010701545778</v>
      </c>
      <c r="F31" s="53"/>
      <c r="G31" s="52">
        <f>H29/G29</f>
        <v>1.0168823860438942</v>
      </c>
      <c r="H31" s="53"/>
    </row>
    <row r="32" spans="1:16" x14ac:dyDescent="0.2">
      <c r="C32" s="2"/>
      <c r="D32" s="2"/>
      <c r="E32" s="2"/>
      <c r="F32" s="2"/>
      <c r="G32" s="2"/>
      <c r="H32" s="2"/>
    </row>
    <row r="33" spans="1:16" x14ac:dyDescent="0.2">
      <c r="A33" s="54" t="s">
        <v>18</v>
      </c>
      <c r="B33" s="3" t="s">
        <v>19</v>
      </c>
      <c r="C33" s="4">
        <v>1291</v>
      </c>
      <c r="D33" s="4">
        <v>1472</v>
      </c>
      <c r="E33" s="4">
        <v>986</v>
      </c>
      <c r="F33" s="4">
        <v>1454</v>
      </c>
      <c r="G33" s="4">
        <v>498</v>
      </c>
      <c r="H33" s="4">
        <v>735</v>
      </c>
      <c r="L33" s="2"/>
      <c r="M33" s="2"/>
      <c r="N33" s="2"/>
      <c r="O33" s="2"/>
      <c r="P33" s="2"/>
    </row>
    <row r="34" spans="1:16" x14ac:dyDescent="0.2">
      <c r="A34" s="54"/>
      <c r="B34" s="3" t="s">
        <v>20</v>
      </c>
      <c r="C34" s="4">
        <v>516</v>
      </c>
      <c r="D34" s="4">
        <v>499</v>
      </c>
      <c r="E34" s="4">
        <v>671</v>
      </c>
      <c r="F34" s="4">
        <v>638</v>
      </c>
      <c r="G34" s="4">
        <v>309</v>
      </c>
      <c r="H34" s="4">
        <v>410</v>
      </c>
      <c r="L34" s="2"/>
      <c r="M34" s="2"/>
      <c r="N34" s="2"/>
      <c r="O34" s="2"/>
      <c r="P34" s="2"/>
    </row>
    <row r="35" spans="1:16" x14ac:dyDescent="0.2">
      <c r="A35" s="54"/>
      <c r="B35" s="3" t="s">
        <v>21</v>
      </c>
      <c r="C35" s="4">
        <v>259</v>
      </c>
      <c r="D35" s="4">
        <v>294</v>
      </c>
      <c r="E35" s="4">
        <v>346</v>
      </c>
      <c r="F35" s="4">
        <v>293</v>
      </c>
      <c r="G35" s="4">
        <v>215</v>
      </c>
      <c r="H35" s="4">
        <v>169</v>
      </c>
      <c r="L35" s="2"/>
      <c r="M35" s="2"/>
      <c r="N35" s="2"/>
      <c r="O35" s="2"/>
      <c r="P35" s="2"/>
    </row>
    <row r="36" spans="1:16" x14ac:dyDescent="0.2">
      <c r="A36" s="54"/>
      <c r="B36" s="3" t="s">
        <v>22</v>
      </c>
      <c r="C36" s="4">
        <v>761</v>
      </c>
      <c r="D36" s="4">
        <v>861</v>
      </c>
      <c r="E36" s="4">
        <v>950</v>
      </c>
      <c r="F36" s="4">
        <v>844</v>
      </c>
      <c r="G36" s="4">
        <v>528</v>
      </c>
      <c r="H36" s="4">
        <v>585</v>
      </c>
      <c r="L36" s="2"/>
      <c r="M36" s="2"/>
      <c r="N36" s="2"/>
      <c r="O36" s="2"/>
      <c r="P36" s="2"/>
    </row>
    <row r="37" spans="1:16" ht="13.5" thickBot="1" x14ac:dyDescent="0.25">
      <c r="A37" s="54"/>
      <c r="B37" s="9" t="s">
        <v>13</v>
      </c>
      <c r="C37" s="9">
        <v>1266</v>
      </c>
      <c r="D37" s="10">
        <v>1343</v>
      </c>
      <c r="E37" s="10">
        <v>1124</v>
      </c>
      <c r="F37" s="10">
        <v>1165</v>
      </c>
      <c r="G37" s="10">
        <v>597</v>
      </c>
      <c r="H37" s="10">
        <v>576</v>
      </c>
      <c r="L37" s="2"/>
      <c r="M37" s="2"/>
      <c r="N37" s="2"/>
      <c r="O37" s="2"/>
      <c r="P37" s="2"/>
    </row>
    <row r="38" spans="1:16" ht="13.5" thickTop="1" x14ac:dyDescent="0.2">
      <c r="A38" s="54"/>
      <c r="B38" s="13" t="s">
        <v>4</v>
      </c>
      <c r="C38" s="14">
        <v>4093</v>
      </c>
      <c r="D38" s="14">
        <v>4469</v>
      </c>
      <c r="E38" s="14">
        <v>4077</v>
      </c>
      <c r="F38" s="14">
        <v>4394</v>
      </c>
      <c r="G38" s="14">
        <v>2147</v>
      </c>
      <c r="H38" s="14">
        <v>2475</v>
      </c>
      <c r="L38" s="2"/>
      <c r="M38" s="2"/>
      <c r="N38" s="2"/>
      <c r="O38" s="2"/>
      <c r="P38" s="2"/>
    </row>
    <row r="39" spans="1:16" ht="7.15" customHeight="1" x14ac:dyDescent="0.2">
      <c r="A39" s="21"/>
      <c r="B39" s="12"/>
      <c r="C39" s="2"/>
      <c r="D39" s="2"/>
      <c r="E39" s="2"/>
      <c r="F39" s="2"/>
      <c r="G39" s="2"/>
      <c r="H39" s="2"/>
    </row>
    <row r="40" spans="1:16" x14ac:dyDescent="0.2">
      <c r="A40" s="21"/>
      <c r="B40" s="15" t="s">
        <v>8</v>
      </c>
      <c r="C40" s="52">
        <f>D38/C38</f>
        <v>1.0918641583190813</v>
      </c>
      <c r="D40" s="53"/>
      <c r="E40" s="52">
        <f>F38/E38</f>
        <v>1.0777532499386804</v>
      </c>
      <c r="F40" s="53"/>
      <c r="G40" s="52">
        <f>H38/G38</f>
        <v>1.152771308802981</v>
      </c>
      <c r="H40" s="53"/>
    </row>
    <row r="41" spans="1:16" x14ac:dyDescent="0.2">
      <c r="C41" s="2"/>
      <c r="D41" s="2"/>
      <c r="E41" s="2"/>
      <c r="F41" s="2"/>
      <c r="G41" s="2"/>
      <c r="H41" s="2"/>
    </row>
    <row r="42" spans="1:16" x14ac:dyDescent="0.2">
      <c r="A42" s="34"/>
    </row>
    <row r="43" spans="1:16" x14ac:dyDescent="0.2">
      <c r="A43" s="49" t="s">
        <v>36</v>
      </c>
    </row>
    <row r="44" spans="1:16" x14ac:dyDescent="0.2">
      <c r="A44" s="37" t="s">
        <v>30</v>
      </c>
    </row>
  </sheetData>
  <mergeCells count="16">
    <mergeCell ref="G13:H13"/>
    <mergeCell ref="G22:H22"/>
    <mergeCell ref="G31:H31"/>
    <mergeCell ref="G40:H40"/>
    <mergeCell ref="A7:A11"/>
    <mergeCell ref="A15:A20"/>
    <mergeCell ref="A24:A29"/>
    <mergeCell ref="A33:A38"/>
    <mergeCell ref="C31:D31"/>
    <mergeCell ref="E31:F31"/>
    <mergeCell ref="C40:D40"/>
    <mergeCell ref="E40:F40"/>
    <mergeCell ref="C13:D13"/>
    <mergeCell ref="E13:F13"/>
    <mergeCell ref="C22:D22"/>
    <mergeCell ref="E22:F22"/>
  </mergeCells>
  <conditionalFormatting sqref="C13:H13">
    <cfRule type="cellIs" dxfId="9" priority="7" operator="greaterThan">
      <formula>1</formula>
    </cfRule>
    <cfRule type="cellIs" dxfId="8" priority="8" operator="lessThan">
      <formula>1</formula>
    </cfRule>
  </conditionalFormatting>
  <conditionalFormatting sqref="C22:H22">
    <cfRule type="cellIs" dxfId="7" priority="5" operator="greaterThan">
      <formula>1</formula>
    </cfRule>
    <cfRule type="cellIs" dxfId="6" priority="6" operator="lessThan">
      <formula>1</formula>
    </cfRule>
  </conditionalFormatting>
  <conditionalFormatting sqref="C31:H31">
    <cfRule type="cellIs" dxfId="5" priority="3" operator="greaterThan">
      <formula>1</formula>
    </cfRule>
    <cfRule type="cellIs" dxfId="4" priority="4" operator="lessThan">
      <formula>1</formula>
    </cfRule>
  </conditionalFormatting>
  <conditionalFormatting sqref="C40:H40">
    <cfRule type="cellIs" dxfId="3" priority="1" operator="greaterThan">
      <formula>1</formula>
    </cfRule>
    <cfRule type="cellIs" dxfId="2" priority="2" operator="lessThan">
      <formula>1</formula>
    </cfRule>
  </conditionalFormatting>
  <pageMargins left="0.31496062992125984" right="0.31496062992125984" top="0.35433070866141736" bottom="0.35433070866141736" header="0.31496062992125984" footer="0.31496062992125984"/>
  <pageSetup paperSize="9" scale="78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13"/>
  <sheetViews>
    <sheetView showGridLines="0" zoomScaleNormal="100" workbookViewId="0">
      <selection activeCell="A12" sqref="A12"/>
    </sheetView>
  </sheetViews>
  <sheetFormatPr defaultColWidth="9.140625" defaultRowHeight="12.75" x14ac:dyDescent="0.2"/>
  <cols>
    <col min="1" max="1" width="24.42578125" style="11" customWidth="1"/>
    <col min="2" max="2" width="23.140625" style="1" customWidth="1"/>
    <col min="3" max="3" width="12.140625" style="1" customWidth="1"/>
    <col min="4" max="4" width="12" style="1" customWidth="1"/>
    <col min="5" max="5" width="3" style="1" customWidth="1"/>
    <col min="6" max="7" width="9.140625" style="1"/>
    <col min="8" max="8" width="44.85546875" style="1" bestFit="1" customWidth="1"/>
    <col min="9" max="11" width="9.140625" style="1"/>
    <col min="12" max="12" width="11" style="1" customWidth="1"/>
    <col min="13" max="13" width="41.85546875" style="1" bestFit="1" customWidth="1"/>
    <col min="14" max="16384" width="9.140625" style="1"/>
  </cols>
  <sheetData>
    <row r="1" spans="1:8" ht="15.75" x14ac:dyDescent="0.25">
      <c r="A1" s="7" t="s">
        <v>14</v>
      </c>
    </row>
    <row r="2" spans="1:8" ht="15" x14ac:dyDescent="0.25">
      <c r="A2" s="8" t="s">
        <v>6</v>
      </c>
    </row>
    <row r="3" spans="1:8" x14ac:dyDescent="0.2">
      <c r="A3" s="11" t="s">
        <v>23</v>
      </c>
    </row>
    <row r="4" spans="1:8" ht="15" x14ac:dyDescent="0.25">
      <c r="A4" s="51" t="s">
        <v>34</v>
      </c>
      <c r="B4"/>
      <c r="C4"/>
      <c r="D4"/>
    </row>
    <row r="6" spans="1:8" ht="44.25" customHeight="1" x14ac:dyDescent="0.2">
      <c r="A6" s="5" t="s">
        <v>1</v>
      </c>
      <c r="B6" s="5" t="s">
        <v>10</v>
      </c>
      <c r="C6" s="24" t="s">
        <v>28</v>
      </c>
      <c r="D6" s="24" t="s">
        <v>35</v>
      </c>
      <c r="E6" s="22"/>
      <c r="F6" s="6" t="s">
        <v>7</v>
      </c>
    </row>
    <row r="7" spans="1:8" s="18" customFormat="1" ht="27" customHeight="1" x14ac:dyDescent="0.25">
      <c r="A7" s="26" t="s">
        <v>15</v>
      </c>
      <c r="B7" s="25" t="s">
        <v>4</v>
      </c>
      <c r="C7" s="29">
        <v>2105</v>
      </c>
      <c r="D7" s="29">
        <v>1620</v>
      </c>
      <c r="E7" s="23"/>
      <c r="F7" s="17">
        <f>(D7-C7)/C7</f>
        <v>-0.23040380047505937</v>
      </c>
    </row>
    <row r="8" spans="1:8" s="18" customFormat="1" ht="27" customHeight="1" x14ac:dyDescent="0.25">
      <c r="A8" s="26" t="s">
        <v>16</v>
      </c>
      <c r="B8" s="19" t="s">
        <v>4</v>
      </c>
      <c r="C8" s="28">
        <v>8841</v>
      </c>
      <c r="D8" s="30">
        <v>7653</v>
      </c>
      <c r="E8" s="23"/>
      <c r="F8" s="20">
        <f>(D8-C8)/C8</f>
        <v>-0.13437393959959282</v>
      </c>
    </row>
    <row r="9" spans="1:8" ht="27" customHeight="1" x14ac:dyDescent="0.2">
      <c r="A9" s="26" t="s">
        <v>17</v>
      </c>
      <c r="B9" s="19" t="s">
        <v>4</v>
      </c>
      <c r="C9" s="28">
        <v>3263</v>
      </c>
      <c r="D9" s="30">
        <v>2586</v>
      </c>
      <c r="E9" s="23"/>
      <c r="F9" s="20">
        <f>(D9-C9)/C9</f>
        <v>-0.20747778118296045</v>
      </c>
      <c r="H9" s="2"/>
    </row>
    <row r="10" spans="1:8" s="18" customFormat="1" ht="27" customHeight="1" x14ac:dyDescent="0.2">
      <c r="A10" s="26" t="s">
        <v>18</v>
      </c>
      <c r="B10" s="19" t="s">
        <v>4</v>
      </c>
      <c r="C10" s="28">
        <v>3589</v>
      </c>
      <c r="D10" s="30">
        <v>2541</v>
      </c>
      <c r="E10" s="23"/>
      <c r="F10" s="20">
        <f>(D10-C10)/C10</f>
        <v>-0.29200334354973528</v>
      </c>
      <c r="G10" s="1"/>
    </row>
    <row r="11" spans="1:8" x14ac:dyDescent="0.2">
      <c r="C11" s="2"/>
      <c r="D11" s="2"/>
      <c r="E11" s="2"/>
    </row>
    <row r="12" spans="1:8" x14ac:dyDescent="0.2">
      <c r="A12" s="49" t="s">
        <v>36</v>
      </c>
    </row>
    <row r="13" spans="1:8" x14ac:dyDescent="0.2">
      <c r="A13" s="37" t="s">
        <v>30</v>
      </c>
    </row>
  </sheetData>
  <conditionalFormatting sqref="F7:F10">
    <cfRule type="cellIs" dxfId="1" priority="17" operator="lessThan">
      <formula>0</formula>
    </cfRule>
    <cfRule type="cellIs" dxfId="0" priority="18" operator="greaterThan">
      <formula>0</formula>
    </cfRule>
  </conditionalFormatting>
  <pageMargins left="0.31496062992125984" right="0.31496062992125984" top="0.35433070866141736" bottom="0.35433070866141736" header="0.31496062992125984" footer="0.31496062992125984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9"/>
  <sheetViews>
    <sheetView showGridLines="0" zoomScaleNormal="100" workbookViewId="0">
      <selection activeCell="A38" sqref="A38"/>
    </sheetView>
  </sheetViews>
  <sheetFormatPr defaultColWidth="9.140625" defaultRowHeight="12.75" x14ac:dyDescent="0.2"/>
  <cols>
    <col min="1" max="1" width="15.28515625" style="11" customWidth="1"/>
    <col min="2" max="2" width="34.42578125" style="1" customWidth="1"/>
    <col min="3" max="10" width="11" style="1" customWidth="1"/>
    <col min="11" max="12" width="9.140625" style="1"/>
    <col min="13" max="14" width="10.5703125" style="1" customWidth="1"/>
    <col min="15" max="16384" width="9.140625" style="1"/>
  </cols>
  <sheetData>
    <row r="1" spans="1:15" ht="15.75" x14ac:dyDescent="0.25">
      <c r="A1" s="7" t="s">
        <v>14</v>
      </c>
    </row>
    <row r="2" spans="1:15" ht="15" x14ac:dyDescent="0.25">
      <c r="A2" s="8" t="s">
        <v>9</v>
      </c>
    </row>
    <row r="3" spans="1:15" x14ac:dyDescent="0.2">
      <c r="A3" s="11" t="s">
        <v>23</v>
      </c>
    </row>
    <row r="4" spans="1:15" ht="15" x14ac:dyDescent="0.25">
      <c r="A4" s="51" t="s">
        <v>34</v>
      </c>
      <c r="B4"/>
      <c r="C4"/>
      <c r="D4"/>
      <c r="E4"/>
      <c r="F4"/>
      <c r="G4"/>
      <c r="H4"/>
      <c r="I4"/>
      <c r="J4"/>
      <c r="K4"/>
      <c r="L4"/>
      <c r="M4"/>
      <c r="N4"/>
      <c r="O4"/>
    </row>
    <row r="6" spans="1:15" x14ac:dyDescent="0.2">
      <c r="A6" s="5" t="s">
        <v>1</v>
      </c>
      <c r="B6" s="5" t="s">
        <v>10</v>
      </c>
      <c r="C6" s="6" t="s">
        <v>29</v>
      </c>
      <c r="D6" s="6">
        <v>2015</v>
      </c>
      <c r="E6" s="6">
        <v>2016</v>
      </c>
      <c r="F6" s="6">
        <v>2017</v>
      </c>
      <c r="G6" s="6">
        <v>2018</v>
      </c>
      <c r="H6" s="6">
        <v>2019</v>
      </c>
      <c r="I6" s="6">
        <v>2020</v>
      </c>
      <c r="J6" s="6">
        <v>2021</v>
      </c>
      <c r="K6" s="6">
        <v>2022</v>
      </c>
      <c r="L6" s="6">
        <v>2023</v>
      </c>
      <c r="M6" s="6">
        <v>2024</v>
      </c>
      <c r="N6" s="50">
        <v>45838</v>
      </c>
      <c r="O6" s="6" t="s">
        <v>0</v>
      </c>
    </row>
    <row r="7" spans="1:15" ht="13.9" customHeight="1" x14ac:dyDescent="0.2">
      <c r="A7" s="55" t="s">
        <v>15</v>
      </c>
      <c r="B7" s="3" t="s">
        <v>19</v>
      </c>
      <c r="C7" s="58">
        <v>0</v>
      </c>
      <c r="D7" s="58">
        <v>0</v>
      </c>
      <c r="E7" s="58">
        <v>0</v>
      </c>
      <c r="F7" s="58">
        <v>0</v>
      </c>
      <c r="G7" s="45">
        <v>1</v>
      </c>
      <c r="H7" s="58">
        <v>0</v>
      </c>
      <c r="I7" s="38">
        <v>5</v>
      </c>
      <c r="J7" s="38">
        <v>11</v>
      </c>
      <c r="K7" s="38">
        <v>37</v>
      </c>
      <c r="L7" s="38">
        <v>332</v>
      </c>
      <c r="M7" s="38">
        <v>559</v>
      </c>
      <c r="N7" s="38">
        <v>384</v>
      </c>
      <c r="O7" s="39">
        <v>1329</v>
      </c>
    </row>
    <row r="8" spans="1:15" x14ac:dyDescent="0.2">
      <c r="A8" s="56"/>
      <c r="B8" s="3" t="s">
        <v>20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46">
        <v>1</v>
      </c>
      <c r="M8" s="40">
        <v>7</v>
      </c>
      <c r="N8" s="40">
        <v>35</v>
      </c>
      <c r="O8" s="39">
        <v>43</v>
      </c>
    </row>
    <row r="9" spans="1:15" x14ac:dyDescent="0.2">
      <c r="A9" s="56"/>
      <c r="B9" s="31" t="s">
        <v>21</v>
      </c>
      <c r="C9" s="58">
        <v>0</v>
      </c>
      <c r="D9" s="58">
        <v>0</v>
      </c>
      <c r="E9" s="58">
        <v>0</v>
      </c>
      <c r="F9" s="58">
        <v>0</v>
      </c>
      <c r="G9" s="58">
        <v>0</v>
      </c>
      <c r="H9" s="58">
        <v>0</v>
      </c>
      <c r="I9" s="58">
        <v>0</v>
      </c>
      <c r="J9" s="58">
        <v>0</v>
      </c>
      <c r="K9" s="58">
        <v>0</v>
      </c>
      <c r="L9" s="58">
        <v>0</v>
      </c>
      <c r="M9" s="38">
        <v>11</v>
      </c>
      <c r="N9" s="38">
        <v>44</v>
      </c>
      <c r="O9" s="39">
        <v>55</v>
      </c>
    </row>
    <row r="10" spans="1:15" ht="13.5" thickBot="1" x14ac:dyDescent="0.25">
      <c r="A10" s="56"/>
      <c r="B10" s="9" t="s">
        <v>22</v>
      </c>
      <c r="C10" s="60">
        <v>0</v>
      </c>
      <c r="D10" s="60">
        <v>0</v>
      </c>
      <c r="E10" s="60">
        <v>0</v>
      </c>
      <c r="F10" s="60">
        <v>0</v>
      </c>
      <c r="G10" s="60">
        <v>0</v>
      </c>
      <c r="H10" s="60">
        <v>0</v>
      </c>
      <c r="I10" s="60">
        <v>0</v>
      </c>
      <c r="J10" s="60">
        <v>0</v>
      </c>
      <c r="K10" s="60">
        <v>0</v>
      </c>
      <c r="L10" s="47">
        <v>2</v>
      </c>
      <c r="M10" s="42">
        <v>33</v>
      </c>
      <c r="N10" s="42">
        <v>158</v>
      </c>
      <c r="O10" s="43">
        <v>193</v>
      </c>
    </row>
    <row r="11" spans="1:15" ht="13.5" thickTop="1" x14ac:dyDescent="0.2">
      <c r="A11" s="56"/>
      <c r="B11" s="13" t="s">
        <v>11</v>
      </c>
      <c r="C11" s="61">
        <v>0</v>
      </c>
      <c r="D11" s="61">
        <v>0</v>
      </c>
      <c r="E11" s="61">
        <v>0</v>
      </c>
      <c r="F11" s="61">
        <v>0</v>
      </c>
      <c r="G11" s="48">
        <v>1</v>
      </c>
      <c r="H11" s="61">
        <v>0</v>
      </c>
      <c r="I11" s="41">
        <v>5</v>
      </c>
      <c r="J11" s="41">
        <v>11</v>
      </c>
      <c r="K11" s="41">
        <v>37</v>
      </c>
      <c r="L11" s="41">
        <v>335</v>
      </c>
      <c r="M11" s="41">
        <v>610</v>
      </c>
      <c r="N11" s="41">
        <v>621</v>
      </c>
      <c r="O11" s="41">
        <v>1620</v>
      </c>
    </row>
    <row r="12" spans="1:15" x14ac:dyDescent="0.2">
      <c r="A12" s="57"/>
      <c r="B12" s="15" t="s">
        <v>12</v>
      </c>
      <c r="C12" s="16">
        <f t="shared" ref="C12:O12" si="0">C11/$O11</f>
        <v>0</v>
      </c>
      <c r="D12" s="16">
        <f t="shared" si="0"/>
        <v>0</v>
      </c>
      <c r="E12" s="16">
        <f t="shared" si="0"/>
        <v>0</v>
      </c>
      <c r="F12" s="16">
        <f>F11/$O11</f>
        <v>0</v>
      </c>
      <c r="G12" s="16">
        <f t="shared" si="0"/>
        <v>6.1728395061728394E-4</v>
      </c>
      <c r="H12" s="16">
        <f t="shared" si="0"/>
        <v>0</v>
      </c>
      <c r="I12" s="16">
        <f t="shared" si="0"/>
        <v>3.0864197530864196E-3</v>
      </c>
      <c r="J12" s="16">
        <f t="shared" si="0"/>
        <v>6.7901234567901234E-3</v>
      </c>
      <c r="K12" s="16">
        <f t="shared" si="0"/>
        <v>2.2839506172839506E-2</v>
      </c>
      <c r="L12" s="16">
        <f t="shared" si="0"/>
        <v>0.20679012345679013</v>
      </c>
      <c r="M12" s="16">
        <f t="shared" si="0"/>
        <v>0.37654320987654322</v>
      </c>
      <c r="N12" s="16">
        <f t="shared" si="0"/>
        <v>0.38333333333333336</v>
      </c>
      <c r="O12" s="16">
        <f t="shared" si="0"/>
        <v>1</v>
      </c>
    </row>
    <row r="13" spans="1:15" x14ac:dyDescent="0.2">
      <c r="A13" s="35"/>
      <c r="B13" s="36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ht="12.75" customHeight="1" x14ac:dyDescent="0.2">
      <c r="A14" s="55" t="s">
        <v>16</v>
      </c>
      <c r="B14" s="3" t="s">
        <v>19</v>
      </c>
      <c r="C14" s="40">
        <v>14</v>
      </c>
      <c r="D14" s="40">
        <v>5</v>
      </c>
      <c r="E14" s="40">
        <v>20</v>
      </c>
      <c r="F14" s="40">
        <v>59</v>
      </c>
      <c r="G14" s="40">
        <v>114</v>
      </c>
      <c r="H14" s="40">
        <v>159</v>
      </c>
      <c r="I14" s="40">
        <v>252</v>
      </c>
      <c r="J14" s="40">
        <v>382</v>
      </c>
      <c r="K14" s="40">
        <v>561</v>
      </c>
      <c r="L14" s="40">
        <v>798</v>
      </c>
      <c r="M14" s="40">
        <v>1982</v>
      </c>
      <c r="N14" s="40">
        <v>1132</v>
      </c>
      <c r="O14" s="39">
        <v>5478</v>
      </c>
    </row>
    <row r="15" spans="1:15" x14ac:dyDescent="0.2">
      <c r="A15" s="56"/>
      <c r="B15" s="3" t="s">
        <v>20</v>
      </c>
      <c r="C15" s="58">
        <v>0</v>
      </c>
      <c r="D15" s="58">
        <v>0</v>
      </c>
      <c r="E15" s="58">
        <v>0</v>
      </c>
      <c r="F15" s="58">
        <v>0</v>
      </c>
      <c r="G15" s="58">
        <v>0</v>
      </c>
      <c r="H15" s="38">
        <v>1</v>
      </c>
      <c r="I15" s="38">
        <v>4</v>
      </c>
      <c r="J15" s="38">
        <v>8</v>
      </c>
      <c r="K15" s="38">
        <v>20</v>
      </c>
      <c r="L15" s="38">
        <v>105</v>
      </c>
      <c r="M15" s="38">
        <v>215</v>
      </c>
      <c r="N15" s="38">
        <v>356</v>
      </c>
      <c r="O15" s="39">
        <v>709</v>
      </c>
    </row>
    <row r="16" spans="1:15" x14ac:dyDescent="0.2">
      <c r="A16" s="56"/>
      <c r="B16" s="3" t="s">
        <v>21</v>
      </c>
      <c r="C16" s="59">
        <v>0</v>
      </c>
      <c r="D16" s="59">
        <v>0</v>
      </c>
      <c r="E16" s="59">
        <v>0</v>
      </c>
      <c r="F16" s="59">
        <v>0</v>
      </c>
      <c r="G16" s="40">
        <v>1</v>
      </c>
      <c r="H16" s="40">
        <v>6</v>
      </c>
      <c r="I16" s="40">
        <v>2</v>
      </c>
      <c r="J16" s="40">
        <v>17</v>
      </c>
      <c r="K16" s="40">
        <v>36</v>
      </c>
      <c r="L16" s="40">
        <v>59</v>
      </c>
      <c r="M16" s="40">
        <v>184</v>
      </c>
      <c r="N16" s="40">
        <v>99</v>
      </c>
      <c r="O16" s="39">
        <v>404</v>
      </c>
    </row>
    <row r="17" spans="1:15" x14ac:dyDescent="0.2">
      <c r="A17" s="56"/>
      <c r="B17" s="3" t="s">
        <v>22</v>
      </c>
      <c r="C17" s="38">
        <v>19</v>
      </c>
      <c r="D17" s="38">
        <v>7</v>
      </c>
      <c r="E17" s="38">
        <v>8</v>
      </c>
      <c r="F17" s="38">
        <v>13</v>
      </c>
      <c r="G17" s="38">
        <v>8</v>
      </c>
      <c r="H17" s="38">
        <v>20</v>
      </c>
      <c r="I17" s="38">
        <v>17</v>
      </c>
      <c r="J17" s="38">
        <v>40</v>
      </c>
      <c r="K17" s="38">
        <v>38</v>
      </c>
      <c r="L17" s="38">
        <v>42</v>
      </c>
      <c r="M17" s="38">
        <v>104</v>
      </c>
      <c r="N17" s="38">
        <v>284</v>
      </c>
      <c r="O17" s="39">
        <v>600</v>
      </c>
    </row>
    <row r="18" spans="1:15" ht="13.5" thickBot="1" x14ac:dyDescent="0.25">
      <c r="A18" s="56"/>
      <c r="B18" s="9" t="s">
        <v>13</v>
      </c>
      <c r="C18" s="47">
        <v>1</v>
      </c>
      <c r="D18" s="60">
        <v>0</v>
      </c>
      <c r="E18" s="60">
        <v>0</v>
      </c>
      <c r="F18" s="60">
        <v>0</v>
      </c>
      <c r="G18" s="47">
        <v>2</v>
      </c>
      <c r="H18" s="47">
        <v>2</v>
      </c>
      <c r="I18" s="42">
        <v>1</v>
      </c>
      <c r="J18" s="42">
        <v>3</v>
      </c>
      <c r="K18" s="42">
        <v>5</v>
      </c>
      <c r="L18" s="42">
        <v>12</v>
      </c>
      <c r="M18" s="42">
        <v>81</v>
      </c>
      <c r="N18" s="42">
        <v>355</v>
      </c>
      <c r="O18" s="43">
        <v>462</v>
      </c>
    </row>
    <row r="19" spans="1:15" ht="13.5" thickTop="1" x14ac:dyDescent="0.2">
      <c r="A19" s="56"/>
      <c r="B19" s="13" t="s">
        <v>11</v>
      </c>
      <c r="C19" s="41">
        <v>34</v>
      </c>
      <c r="D19" s="41">
        <v>12</v>
      </c>
      <c r="E19" s="41">
        <v>28</v>
      </c>
      <c r="F19" s="41">
        <v>72</v>
      </c>
      <c r="G19" s="41">
        <v>125</v>
      </c>
      <c r="H19" s="41">
        <v>188</v>
      </c>
      <c r="I19" s="41">
        <v>276</v>
      </c>
      <c r="J19" s="41">
        <v>450</v>
      </c>
      <c r="K19" s="41">
        <v>660</v>
      </c>
      <c r="L19" s="41">
        <v>1016</v>
      </c>
      <c r="M19" s="41">
        <v>2566</v>
      </c>
      <c r="N19" s="41">
        <v>2226</v>
      </c>
      <c r="O19" s="41">
        <v>7653</v>
      </c>
    </row>
    <row r="20" spans="1:15" x14ac:dyDescent="0.2">
      <c r="A20" s="57"/>
      <c r="B20" s="15" t="s">
        <v>12</v>
      </c>
      <c r="C20" s="16">
        <f t="shared" ref="C20:O20" si="1">C19/$O19</f>
        <v>4.4427022082843331E-3</v>
      </c>
      <c r="D20" s="16">
        <f t="shared" si="1"/>
        <v>1.5680125441003528E-3</v>
      </c>
      <c r="E20" s="16">
        <f t="shared" si="1"/>
        <v>3.6586959362341566E-3</v>
      </c>
      <c r="F20" s="16">
        <f>F19/$O19</f>
        <v>9.4080752646021164E-3</v>
      </c>
      <c r="G20" s="16">
        <f t="shared" si="1"/>
        <v>1.6333464001045343E-2</v>
      </c>
      <c r="H20" s="16">
        <f t="shared" si="1"/>
        <v>2.4565529857572193E-2</v>
      </c>
      <c r="I20" s="16">
        <f t="shared" si="1"/>
        <v>3.6064288514308117E-2</v>
      </c>
      <c r="J20" s="16">
        <f t="shared" si="1"/>
        <v>5.8800470403763232E-2</v>
      </c>
      <c r="K20" s="16">
        <f t="shared" si="1"/>
        <v>8.6240689925519406E-2</v>
      </c>
      <c r="L20" s="16">
        <f t="shared" si="1"/>
        <v>0.13275839540049653</v>
      </c>
      <c r="M20" s="16">
        <f t="shared" si="1"/>
        <v>0.33529334901345875</v>
      </c>
      <c r="N20" s="16">
        <f t="shared" si="1"/>
        <v>0.29086632693061543</v>
      </c>
      <c r="O20" s="16">
        <f t="shared" si="1"/>
        <v>1</v>
      </c>
    </row>
    <row r="21" spans="1:15" x14ac:dyDescent="0.2"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ht="12.75" customHeight="1" x14ac:dyDescent="0.2">
      <c r="A22" s="55" t="s">
        <v>17</v>
      </c>
      <c r="B22" s="3" t="s">
        <v>19</v>
      </c>
      <c r="C22" s="40">
        <v>12</v>
      </c>
      <c r="D22" s="40">
        <v>7</v>
      </c>
      <c r="E22" s="40">
        <v>6</v>
      </c>
      <c r="F22" s="40">
        <v>14</v>
      </c>
      <c r="G22" s="40">
        <v>22</v>
      </c>
      <c r="H22" s="40">
        <v>36</v>
      </c>
      <c r="I22" s="40">
        <v>53</v>
      </c>
      <c r="J22" s="40">
        <v>110</v>
      </c>
      <c r="K22" s="40">
        <v>204</v>
      </c>
      <c r="L22" s="40">
        <v>303</v>
      </c>
      <c r="M22" s="40">
        <v>582</v>
      </c>
      <c r="N22" s="40">
        <v>404</v>
      </c>
      <c r="O22" s="39">
        <v>1753</v>
      </c>
    </row>
    <row r="23" spans="1:15" x14ac:dyDescent="0.2">
      <c r="A23" s="56"/>
      <c r="B23" s="3" t="s">
        <v>20</v>
      </c>
      <c r="C23" s="38">
        <v>1</v>
      </c>
      <c r="D23" s="58">
        <v>0</v>
      </c>
      <c r="E23" s="58">
        <v>0</v>
      </c>
      <c r="F23" s="58">
        <v>0</v>
      </c>
      <c r="G23" s="45">
        <v>4</v>
      </c>
      <c r="H23" s="58">
        <v>0</v>
      </c>
      <c r="I23" s="38">
        <v>2</v>
      </c>
      <c r="J23" s="38">
        <v>2</v>
      </c>
      <c r="K23" s="38">
        <v>9</v>
      </c>
      <c r="L23" s="38">
        <v>29</v>
      </c>
      <c r="M23" s="38">
        <v>81</v>
      </c>
      <c r="N23" s="38">
        <v>112</v>
      </c>
      <c r="O23" s="39">
        <v>240</v>
      </c>
    </row>
    <row r="24" spans="1:15" x14ac:dyDescent="0.2">
      <c r="A24" s="56"/>
      <c r="B24" s="3" t="s">
        <v>21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46">
        <v>1</v>
      </c>
      <c r="J24" s="59">
        <v>0</v>
      </c>
      <c r="K24" s="40">
        <v>3</v>
      </c>
      <c r="L24" s="40">
        <v>4</v>
      </c>
      <c r="M24" s="40">
        <v>40</v>
      </c>
      <c r="N24" s="40">
        <v>49</v>
      </c>
      <c r="O24" s="39">
        <v>97</v>
      </c>
    </row>
    <row r="25" spans="1:15" x14ac:dyDescent="0.2">
      <c r="A25" s="56"/>
      <c r="B25" s="3" t="s">
        <v>22</v>
      </c>
      <c r="C25" s="38">
        <v>3</v>
      </c>
      <c r="D25" s="38">
        <v>1</v>
      </c>
      <c r="E25" s="38">
        <v>4</v>
      </c>
      <c r="F25" s="38">
        <v>1</v>
      </c>
      <c r="G25" s="38">
        <v>5</v>
      </c>
      <c r="H25" s="38">
        <v>5</v>
      </c>
      <c r="I25" s="38">
        <v>5</v>
      </c>
      <c r="J25" s="38">
        <v>11</v>
      </c>
      <c r="K25" s="38">
        <v>10</v>
      </c>
      <c r="L25" s="38">
        <v>28</v>
      </c>
      <c r="M25" s="38">
        <v>77</v>
      </c>
      <c r="N25" s="38">
        <v>176</v>
      </c>
      <c r="O25" s="39">
        <v>326</v>
      </c>
    </row>
    <row r="26" spans="1:15" ht="13.5" thickBot="1" x14ac:dyDescent="0.25">
      <c r="A26" s="56"/>
      <c r="B26" s="9" t="s">
        <v>13</v>
      </c>
      <c r="C26" s="60">
        <v>0</v>
      </c>
      <c r="D26" s="60">
        <v>0</v>
      </c>
      <c r="E26" s="60">
        <v>0</v>
      </c>
      <c r="F26" s="47">
        <v>3</v>
      </c>
      <c r="G26" s="60">
        <v>0</v>
      </c>
      <c r="H26" s="47">
        <v>3</v>
      </c>
      <c r="I26" s="47">
        <v>4</v>
      </c>
      <c r="J26" s="42">
        <v>2</v>
      </c>
      <c r="K26" s="42">
        <v>3</v>
      </c>
      <c r="L26" s="42">
        <v>4</v>
      </c>
      <c r="M26" s="42">
        <v>32</v>
      </c>
      <c r="N26" s="42">
        <v>119</v>
      </c>
      <c r="O26" s="43">
        <v>170</v>
      </c>
    </row>
    <row r="27" spans="1:15" ht="13.5" thickTop="1" x14ac:dyDescent="0.2">
      <c r="A27" s="56"/>
      <c r="B27" s="13" t="s">
        <v>11</v>
      </c>
      <c r="C27" s="41">
        <v>16</v>
      </c>
      <c r="D27" s="41">
        <v>8</v>
      </c>
      <c r="E27" s="41">
        <v>10</v>
      </c>
      <c r="F27" s="41">
        <v>18</v>
      </c>
      <c r="G27" s="41">
        <v>31</v>
      </c>
      <c r="H27" s="41">
        <v>44</v>
      </c>
      <c r="I27" s="41">
        <v>65</v>
      </c>
      <c r="J27" s="41">
        <v>125</v>
      </c>
      <c r="K27" s="41">
        <v>229</v>
      </c>
      <c r="L27" s="41">
        <v>368</v>
      </c>
      <c r="M27" s="41">
        <v>812</v>
      </c>
      <c r="N27" s="41">
        <v>860</v>
      </c>
      <c r="O27" s="41">
        <v>2586</v>
      </c>
    </row>
    <row r="28" spans="1:15" x14ac:dyDescent="0.2">
      <c r="A28" s="57"/>
      <c r="B28" s="15" t="s">
        <v>12</v>
      </c>
      <c r="C28" s="16">
        <f t="shared" ref="C28:O28" si="2">C27/$O27</f>
        <v>6.1871616395978348E-3</v>
      </c>
      <c r="D28" s="16">
        <f t="shared" si="2"/>
        <v>3.0935808197989174E-3</v>
      </c>
      <c r="E28" s="16">
        <f t="shared" si="2"/>
        <v>3.8669760247486465E-3</v>
      </c>
      <c r="F28" s="16">
        <f>F27/$O27</f>
        <v>6.9605568445475635E-3</v>
      </c>
      <c r="G28" s="16">
        <f t="shared" si="2"/>
        <v>1.1987625676720804E-2</v>
      </c>
      <c r="H28" s="16">
        <f t="shared" si="2"/>
        <v>1.7014694508894045E-2</v>
      </c>
      <c r="I28" s="16">
        <f t="shared" si="2"/>
        <v>2.5135344160866203E-2</v>
      </c>
      <c r="J28" s="16">
        <f t="shared" si="2"/>
        <v>4.8337200309358085E-2</v>
      </c>
      <c r="K28" s="16">
        <f t="shared" si="2"/>
        <v>8.8553750966744005E-2</v>
      </c>
      <c r="L28" s="16">
        <f t="shared" si="2"/>
        <v>0.14230471771075021</v>
      </c>
      <c r="M28" s="16">
        <f t="shared" si="2"/>
        <v>0.31399845320959008</v>
      </c>
      <c r="N28" s="16">
        <f t="shared" si="2"/>
        <v>0.33255993812838358</v>
      </c>
      <c r="O28" s="16">
        <f t="shared" si="2"/>
        <v>1</v>
      </c>
    </row>
    <row r="29" spans="1:15" x14ac:dyDescent="0.2"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ht="12.75" customHeight="1" x14ac:dyDescent="0.2">
      <c r="A30" s="55" t="s">
        <v>18</v>
      </c>
      <c r="B30" s="3" t="s">
        <v>19</v>
      </c>
      <c r="C30" s="40">
        <v>1</v>
      </c>
      <c r="D30" s="59">
        <v>0</v>
      </c>
      <c r="E30" s="59">
        <v>0</v>
      </c>
      <c r="F30" s="46">
        <v>2</v>
      </c>
      <c r="G30" s="59">
        <v>0</v>
      </c>
      <c r="H30" s="40">
        <v>3</v>
      </c>
      <c r="I30" s="40">
        <v>18</v>
      </c>
      <c r="J30" s="40">
        <v>52</v>
      </c>
      <c r="K30" s="40">
        <v>124</v>
      </c>
      <c r="L30" s="40">
        <v>230</v>
      </c>
      <c r="M30" s="40">
        <v>529</v>
      </c>
      <c r="N30" s="40">
        <v>472</v>
      </c>
      <c r="O30" s="39">
        <v>1431</v>
      </c>
    </row>
    <row r="31" spans="1:15" ht="12.75" customHeight="1" x14ac:dyDescent="0.2">
      <c r="A31" s="56"/>
      <c r="B31" s="3" t="s">
        <v>20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38">
        <v>24</v>
      </c>
      <c r="M31" s="38">
        <v>100</v>
      </c>
      <c r="N31" s="38">
        <v>126</v>
      </c>
      <c r="O31" s="39">
        <v>250</v>
      </c>
    </row>
    <row r="32" spans="1:15" x14ac:dyDescent="0.2">
      <c r="A32" s="56"/>
      <c r="B32" s="3" t="s">
        <v>21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46">
        <v>2</v>
      </c>
      <c r="L32" s="40">
        <v>26</v>
      </c>
      <c r="M32" s="40">
        <v>187</v>
      </c>
      <c r="N32" s="40">
        <v>204</v>
      </c>
      <c r="O32" s="39">
        <v>419</v>
      </c>
    </row>
    <row r="33" spans="1:18" x14ac:dyDescent="0.2">
      <c r="A33" s="56"/>
      <c r="B33" s="3" t="s">
        <v>22</v>
      </c>
      <c r="C33" s="38">
        <v>1</v>
      </c>
      <c r="D33" s="45">
        <v>2</v>
      </c>
      <c r="E33" s="38">
        <v>4</v>
      </c>
      <c r="F33" s="38">
        <v>3</v>
      </c>
      <c r="G33" s="38">
        <v>7</v>
      </c>
      <c r="H33" s="38">
        <v>7</v>
      </c>
      <c r="I33" s="38">
        <v>2</v>
      </c>
      <c r="J33" s="38">
        <v>9</v>
      </c>
      <c r="K33" s="38">
        <v>17</v>
      </c>
      <c r="L33" s="38">
        <v>22</v>
      </c>
      <c r="M33" s="38">
        <v>38</v>
      </c>
      <c r="N33" s="38">
        <v>150</v>
      </c>
      <c r="O33" s="39">
        <v>262</v>
      </c>
    </row>
    <row r="34" spans="1:18" ht="13.5" thickBot="1" x14ac:dyDescent="0.25">
      <c r="A34" s="56"/>
      <c r="B34" s="9" t="s">
        <v>13</v>
      </c>
      <c r="C34" s="60">
        <v>0</v>
      </c>
      <c r="D34" s="60">
        <v>0</v>
      </c>
      <c r="E34" s="60">
        <v>0</v>
      </c>
      <c r="F34" s="60">
        <v>0</v>
      </c>
      <c r="G34" s="60">
        <v>0</v>
      </c>
      <c r="H34" s="60">
        <v>0</v>
      </c>
      <c r="I34" s="60">
        <v>0</v>
      </c>
      <c r="J34" s="60">
        <v>0</v>
      </c>
      <c r="K34" s="60">
        <v>0</v>
      </c>
      <c r="L34" s="60">
        <v>0</v>
      </c>
      <c r="M34" s="42">
        <v>10</v>
      </c>
      <c r="N34" s="42">
        <v>169</v>
      </c>
      <c r="O34" s="43">
        <v>179</v>
      </c>
    </row>
    <row r="35" spans="1:18" ht="13.5" thickTop="1" x14ac:dyDescent="0.2">
      <c r="A35" s="56"/>
      <c r="B35" s="13" t="s">
        <v>11</v>
      </c>
      <c r="C35" s="41">
        <v>2</v>
      </c>
      <c r="D35" s="48">
        <v>2</v>
      </c>
      <c r="E35" s="41">
        <v>4</v>
      </c>
      <c r="F35" s="41">
        <v>5</v>
      </c>
      <c r="G35" s="41">
        <v>7</v>
      </c>
      <c r="H35" s="41">
        <v>10</v>
      </c>
      <c r="I35" s="41">
        <v>20</v>
      </c>
      <c r="J35" s="41">
        <v>61</v>
      </c>
      <c r="K35" s="41">
        <v>143</v>
      </c>
      <c r="L35" s="41">
        <v>302</v>
      </c>
      <c r="M35" s="41">
        <v>864</v>
      </c>
      <c r="N35" s="41">
        <v>1121</v>
      </c>
      <c r="O35" s="41">
        <v>2541</v>
      </c>
    </row>
    <row r="36" spans="1:18" x14ac:dyDescent="0.2">
      <c r="A36" s="57"/>
      <c r="B36" s="15" t="s">
        <v>12</v>
      </c>
      <c r="C36" s="16">
        <f t="shared" ref="C36:O36" si="3">C35/$O35</f>
        <v>7.8709169618260523E-4</v>
      </c>
      <c r="D36" s="16">
        <f t="shared" si="3"/>
        <v>7.8709169618260523E-4</v>
      </c>
      <c r="E36" s="16">
        <f t="shared" si="3"/>
        <v>1.5741833923652105E-3</v>
      </c>
      <c r="F36" s="16">
        <f>F35/$O35</f>
        <v>1.9677292404565133E-3</v>
      </c>
      <c r="G36" s="16">
        <f t="shared" si="3"/>
        <v>2.7548209366391185E-3</v>
      </c>
      <c r="H36" s="16">
        <f t="shared" si="3"/>
        <v>3.9354584809130266E-3</v>
      </c>
      <c r="I36" s="16">
        <f t="shared" si="3"/>
        <v>7.8709169618260532E-3</v>
      </c>
      <c r="J36" s="16">
        <f t="shared" si="3"/>
        <v>2.4006296733569462E-2</v>
      </c>
      <c r="K36" s="16">
        <f t="shared" si="3"/>
        <v>5.627705627705628E-2</v>
      </c>
      <c r="L36" s="16">
        <f t="shared" si="3"/>
        <v>0.1188508461235734</v>
      </c>
      <c r="M36" s="16">
        <f t="shared" si="3"/>
        <v>0.3400236127508855</v>
      </c>
      <c r="N36" s="16">
        <f t="shared" si="3"/>
        <v>0.44116489571035028</v>
      </c>
      <c r="O36" s="16">
        <f t="shared" si="3"/>
        <v>1</v>
      </c>
    </row>
    <row r="37" spans="1:18" x14ac:dyDescent="0.2"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Q37" s="27"/>
      <c r="R37" s="27"/>
    </row>
    <row r="38" spans="1:18" x14ac:dyDescent="0.2">
      <c r="A38" s="49" t="s">
        <v>36</v>
      </c>
    </row>
    <row r="39" spans="1:18" x14ac:dyDescent="0.2">
      <c r="A39" s="37" t="s">
        <v>30</v>
      </c>
    </row>
  </sheetData>
  <mergeCells count="4">
    <mergeCell ref="A30:A36"/>
    <mergeCell ref="A22:A28"/>
    <mergeCell ref="A14:A20"/>
    <mergeCell ref="A7:A12"/>
  </mergeCells>
  <pageMargins left="0.70866141732283472" right="0.70866141732283472" top="0.35433070866141736" bottom="0.35433070866141736" header="0.31496062992125984" footer="0.31496062992125984"/>
  <pageSetup paperSize="9" scale="76" fitToHeight="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498187E037654B8D3937A38E02A2FD" ma:contentTypeVersion="17" ma:contentTypeDescription="Creare un nuovo documento." ma:contentTypeScope="" ma:versionID="492974233ff31a8eecbb7b14840b7c3c">
  <xsd:schema xmlns:xsd="http://www.w3.org/2001/XMLSchema" xmlns:xs="http://www.w3.org/2001/XMLSchema" xmlns:p="http://schemas.microsoft.com/office/2006/metadata/properties" xmlns:ns2="c0b7ca95-5017-4b63-b28a-4d61b820eb11" xmlns:ns3="8173dd29-dd5f-4470-ac3b-8d70fd93e610" targetNamespace="http://schemas.microsoft.com/office/2006/metadata/properties" ma:root="true" ma:fieldsID="7d1d0c225c6b5e715be6f308731c550b" ns2:_="" ns3:_="">
    <xsd:import namespace="c0b7ca95-5017-4b63-b28a-4d61b820eb11"/>
    <xsd:import namespace="8173dd29-dd5f-4470-ac3b-8d70fd93e6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7ca95-5017-4b63-b28a-4d61b820eb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b96d6b56-9229-47fc-a629-c3c0cfd3ea3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3" nillable="true" ma:displayName="Stato consenso" ma:internalName="Stato_x0020_consenso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3dd29-dd5f-4470-ac3b-8d70fd93e61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02b086a6-9708-4241-9ed6-751dc066c8c9}" ma:internalName="TaxCatchAll" ma:showField="CatchAllData" ma:web="8173dd29-dd5f-4470-ac3b-8d70fd93e6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c0b7ca95-5017-4b63-b28a-4d61b820eb11" xsi:nil="true"/>
    <TaxCatchAll xmlns="8173dd29-dd5f-4470-ac3b-8d70fd93e610" xsi:nil="true"/>
    <lcf76f155ced4ddcb4097134ff3c332f xmlns="c0b7ca95-5017-4b63-b28a-4d61b820eb1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908EFE7-6D71-4CD9-9883-1767EABA19F3}"/>
</file>

<file path=customXml/itemProps2.xml><?xml version="1.0" encoding="utf-8"?>
<ds:datastoreItem xmlns:ds="http://schemas.openxmlformats.org/officeDocument/2006/customXml" ds:itemID="{1AE0AD25-1932-40E2-8BF3-3B27D79BA118}"/>
</file>

<file path=customXml/itemProps3.xml><?xml version="1.0" encoding="utf-8"?>
<ds:datastoreItem xmlns:ds="http://schemas.openxmlformats.org/officeDocument/2006/customXml" ds:itemID="{9969F7CB-7EA1-4EDA-B473-AA9C938DC6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Flussi SICID</vt:lpstr>
      <vt:lpstr>Variazione pendenti SICID</vt:lpstr>
      <vt:lpstr>Stratigrafia pendenti SICID</vt:lpstr>
      <vt:lpstr>'Flussi SICID'!Area_stampa</vt:lpstr>
      <vt:lpstr>'Stratigrafia pendenti SICID'!Area_stampa</vt:lpstr>
      <vt:lpstr>'Variazione pendenti SICID'!Area_stampa</vt:lpstr>
      <vt:lpstr>'Flussi SICID'!Titoli_stampa</vt:lpstr>
      <vt:lpstr>'Stratigrafia pendenti SICID'!Titoli_stampa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2025-09-30T10:07:23Z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0x0101004F498187E037654B8D3937A38E02A2FD</vt:lpwstr>
  </property>
</Properties>
</file>