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6" documentId="13_ncr:1_{76087569-3F6A-43D0-9214-8922F466DE8D}" xr6:coauthVersionLast="47" xr6:coauthVersionMax="47" xr10:uidLastSave="{17209810-2D9A-4926-A1AD-14BBA72DC79D}"/>
  <bookViews>
    <workbookView xWindow="-120" yWindow="-120" windowWidth="25440" windowHeight="15390" tabRatio="482" firstSheet="1" xr2:uid="{00000000-000D-0000-FFFF-FFFF00000000}"/>
  </bookViews>
  <sheets>
    <sheet name="Flussi_perugia" sheetId="1" r:id="rId1"/>
    <sheet name="varpend_perugia" sheetId="2" r:id="rId2"/>
  </sheets>
  <definedNames>
    <definedName name="_xlnm._FilterDatabase" localSheetId="0" hidden="1">Flussi_perugia!$A$5:$B$9</definedName>
    <definedName name="_xlnm._FilterDatabase" localSheetId="1" hidden="1">varpend_perugia!$A$5:$E$5</definedName>
    <definedName name="_xlnm.Print_Area" localSheetId="0">Flussi_perugia!$A$1:$B$41</definedName>
    <definedName name="_xlnm.Print_Area" localSheetId="1">varpend_perugia!$A$1:$E$12</definedName>
    <definedName name="Comuni">#REF!</definedName>
    <definedName name="_xlnm.Database">#REF!</definedName>
    <definedName name="OLE_LINK1" localSheetId="0">Flussi_perugia!$A$3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9" i="1"/>
  <c r="G20" i="1"/>
  <c r="G11" i="1"/>
  <c r="E7" i="2"/>
  <c r="C11" i="1" l="1"/>
  <c r="E11" i="1"/>
  <c r="C20" i="1"/>
  <c r="E20" i="1"/>
  <c r="C29" i="1"/>
  <c r="E29" i="1"/>
  <c r="C38" i="1"/>
  <c r="E38" i="1"/>
  <c r="E9" i="2" l="1"/>
  <c r="E8" i="2" l="1"/>
  <c r="E6" i="2" l="1"/>
</calcChain>
</file>

<file path=xl/sharedStrings.xml><?xml version="1.0" encoding="utf-8"?>
<sst xmlns="http://schemas.openxmlformats.org/spreadsheetml/2006/main" count="69" uniqueCount="35">
  <si>
    <t>Distretto di Perugia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</si>
  <si>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</si>
  <si>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</si>
  <si>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</si>
  <si>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</si>
  <si>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</si>
  <si>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</si>
  <si>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</si>
  <si>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</si>
  <si>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</si>
  <si>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</si>
  <si>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Perugia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</si>
  <si>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</si>
  <si>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</si>
  <si>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</si>
  <si>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</si>
  <si>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</si>
  <si>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Perugia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</si>
  <si>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</si>
  <si>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</si>
  <si>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</si>
  <si>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</si>
  <si>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</si>
  <si>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</si>
  <si>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Spoleto</t>
  </si>
  <si>
    <t>Tribunale Ordinario di Marsala</t>
  </si>
  <si>
    <t>Tribunale Ordinario di Terni</t>
  </si>
  <si>
    <t xml:space="preserve"> -  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</si>
  <si>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</si>
  <si>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</si>
  <si>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</si>
  <si>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</si>
  <si>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</si>
  <si>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</si>
  <si>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 xml:space="preserve">TOTALE PENALE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</si>
</sst>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5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3" fontId="8" fillId="2" borderId="2" xfId="3" applyNumberFormat="1" applyFont="1" applyFill="1" applyBorder="1" applyAlignment="1" applyProtection="1">
      <alignment horizontal="right" wrapText="1"/>
      <protection locked="0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8" fillId="2" borderId="4" xfId="3" applyNumberFormat="1" applyFont="1" applyFill="1" applyBorder="1" applyAlignment="1" applyProtection="1">
      <alignment horizontal="right" wrapText="1"/>
      <protection locked="0"/>
    </xf>
    <xf numFmtId="0" fontId="9" fillId="2" borderId="0" xfId="0" applyFont="1" applyFill="1"/>
    <xf numFmtId="3" fontId="10" fillId="2" borderId="0" xfId="3" applyNumberFormat="1" applyFont="1" applyFill="1" applyAlignment="1" applyProtection="1">
      <alignment horizontal="right"/>
      <protection locked="0"/>
    </xf>
    <xf numFmtId="0" fontId="4" fillId="2" borderId="8" xfId="0" applyFont="1" applyFill="1" applyBorder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1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19" fillId="0" borderId="2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2" fillId="0" borderId="2" xfId="0" applyFont="1" applyBorder="1"/>
    <xf numFmtId="3" fontId="8" fillId="4" borderId="6" xfId="0" applyNumberFormat="1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/>
    </xf>
    <xf numFmtId="3" fontId="10" fillId="4" borderId="6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12" fillId="0" borderId="2" xfId="0" applyNumberFormat="1" applyFont="1" applyBorder="1"/>
    <xf numFmtId="3" fontId="10" fillId="0" borderId="2" xfId="0" applyNumberFormat="1" applyFont="1" applyBorder="1"/>
    <xf numFmtId="3" fontId="8" fillId="4" borderId="12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20" fillId="0" borderId="2" xfId="0" applyNumberFormat="1" applyFont="1" applyBorder="1"/>
    <xf numFmtId="0" fontId="1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</cellXfs>
  <cellStyles count="152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3 2" xfId="151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topLeftCell="A16" zoomScaleNormal="100" workbookViewId="0">
      <selection activeCell="G31" sqref="G31:H36"/>
    </sheetView>
  </sheetViews>
  <sheetFormatPr defaultColWidth="9.140625" defaultRowHeight="12.75"/>
  <cols>
    <col min="1" max="1" width="19.42578125" style="2" customWidth="1"/>
    <col min="2" max="2" width="33.42578125" style="2" customWidth="1"/>
    <col min="3" max="3" width="9.140625" style="2"/>
    <col min="4" max="4" width="9.140625" style="2" customWidth="1"/>
    <col min="5" max="5" width="8.85546875" style="3" customWidth="1"/>
    <col min="6" max="6" width="9.5703125" style="3" customWidth="1"/>
    <col min="7" max="7" width="8.85546875" style="3" customWidth="1"/>
    <col min="8" max="8" width="9.42578125" style="3" customWidth="1"/>
    <col min="9" max="16384" width="9.140625" style="2"/>
  </cols>
  <sheetData>
    <row r="1" spans="1:11" ht="15.75">
      <c r="A1" s="1" t="s">
        <v>0</v>
      </c>
    </row>
    <row r="2" spans="1:11" ht="15">
      <c r="A2" s="4" t="s">
        <v>1</v>
      </c>
      <c r="F2" s="2"/>
      <c r="H2" s="2"/>
    </row>
    <row r="3" spans="1:11" ht="14.1" customHeight="1">
      <c r="A3" s="66" t="s">
        <v>2</v>
      </c>
      <c r="B3" s="66"/>
      <c r="C3" s="66"/>
      <c r="D3" s="66"/>
      <c r="E3" s="66"/>
      <c r="F3" s="66"/>
      <c r="G3" s="66"/>
      <c r="H3" s="2"/>
    </row>
    <row r="4" spans="1:11" ht="11.25" customHeight="1">
      <c r="E4" s="2"/>
      <c r="F4" s="2"/>
      <c r="G4" s="2"/>
      <c r="H4" s="2"/>
    </row>
    <row r="5" spans="1:11" ht="61.5" customHeight="1">
      <c r="A5" s="5" t="s">
        <v>3</v>
      </c>
      <c r="B5" s="5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7" t="s">
        <v>9</v>
      </c>
      <c r="H5" s="57" t="s">
        <v>10</v>
      </c>
    </row>
    <row r="6" spans="1:11" ht="14.1" customHeight="1">
      <c r="A6" s="65" t="s">
        <v>11</v>
      </c>
      <c r="B6" s="6" t="s">
        <v>12</v>
      </c>
      <c r="C6" s="35">
        <v>1352</v>
      </c>
      <c r="D6" s="36">
        <v>1221</v>
      </c>
      <c r="E6" s="35">
        <v>1152</v>
      </c>
      <c r="F6" s="53">
        <v>1129</v>
      </c>
      <c r="G6" s="58">
        <v>561</v>
      </c>
      <c r="H6" s="58">
        <v>399</v>
      </c>
    </row>
    <row r="7" spans="1:11" ht="14.1" customHeight="1">
      <c r="A7" s="65"/>
      <c r="B7" s="6" t="s">
        <v>13</v>
      </c>
      <c r="C7" s="37">
        <v>5</v>
      </c>
      <c r="D7" s="38">
        <v>5</v>
      </c>
      <c r="E7" s="37">
        <v>3</v>
      </c>
      <c r="F7" s="54">
        <v>4</v>
      </c>
      <c r="G7" s="52">
        <v>1</v>
      </c>
      <c r="H7" s="52">
        <v>4</v>
      </c>
    </row>
    <row r="8" spans="1:11" ht="14.1" customHeight="1">
      <c r="A8" s="65"/>
      <c r="B8" s="6" t="s">
        <v>14</v>
      </c>
      <c r="C8" s="39">
        <v>7</v>
      </c>
      <c r="D8" s="39">
        <v>4</v>
      </c>
      <c r="E8" s="39">
        <v>9</v>
      </c>
      <c r="F8" s="55">
        <v>10</v>
      </c>
      <c r="G8" s="52">
        <v>4</v>
      </c>
      <c r="H8" s="52">
        <v>2</v>
      </c>
    </row>
    <row r="9" spans="1:11" ht="14.1" customHeight="1">
      <c r="A9" s="65"/>
      <c r="B9" s="8" t="s">
        <v>15</v>
      </c>
      <c r="C9" s="40">
        <v>1364</v>
      </c>
      <c r="D9" s="40">
        <v>1230</v>
      </c>
      <c r="E9" s="40">
        <v>1164</v>
      </c>
      <c r="F9" s="56">
        <v>1143</v>
      </c>
      <c r="G9" s="63">
        <v>566</v>
      </c>
      <c r="H9" s="63">
        <v>405</v>
      </c>
    </row>
    <row r="10" spans="1:11" ht="7.35" customHeight="1">
      <c r="A10" s="9"/>
      <c r="B10" s="10"/>
      <c r="C10" s="11"/>
      <c r="D10" s="11"/>
      <c r="E10" s="11"/>
      <c r="F10" s="11"/>
      <c r="G10" s="11"/>
      <c r="H10" s="11"/>
    </row>
    <row r="11" spans="1:11" ht="14.45" customHeight="1">
      <c r="A11" s="9"/>
      <c r="B11" s="12" t="s">
        <v>16</v>
      </c>
      <c r="C11" s="67">
        <f>D9/C9</f>
        <v>0.90175953079178883</v>
      </c>
      <c r="D11" s="68"/>
      <c r="E11" s="67">
        <f>F9/E9</f>
        <v>0.98195876288659789</v>
      </c>
      <c r="F11" s="68"/>
      <c r="G11" s="67">
        <f>H9/G9</f>
        <v>0.71554770318021199</v>
      </c>
      <c r="H11" s="68"/>
    </row>
    <row r="12" spans="1:11" ht="14.45" customHeight="1">
      <c r="C12" s="11"/>
      <c r="D12" s="11"/>
      <c r="E12" s="11"/>
      <c r="F12" s="11"/>
      <c r="G12" s="11"/>
      <c r="H12" s="11"/>
      <c r="J12"/>
      <c r="K12"/>
    </row>
    <row r="13" spans="1:11" ht="14.45" customHeight="1">
      <c r="A13" s="65" t="s">
        <v>17</v>
      </c>
      <c r="B13" s="13" t="s">
        <v>18</v>
      </c>
      <c r="C13" s="41">
        <v>2</v>
      </c>
      <c r="D13" s="41">
        <v>2</v>
      </c>
      <c r="E13" s="41">
        <v>1</v>
      </c>
      <c r="F13" s="37">
        <v>0</v>
      </c>
      <c r="G13" s="52">
        <v>0</v>
      </c>
      <c r="H13" s="52">
        <v>2</v>
      </c>
      <c r="J13"/>
      <c r="K13"/>
    </row>
    <row r="14" spans="1:11" ht="14.45" customHeight="1">
      <c r="A14" s="65" t="s">
        <v>19</v>
      </c>
      <c r="B14" s="13" t="s">
        <v>20</v>
      </c>
      <c r="C14" s="41">
        <v>181</v>
      </c>
      <c r="D14" s="41">
        <v>187</v>
      </c>
      <c r="E14" s="41">
        <v>166</v>
      </c>
      <c r="F14" s="37">
        <v>163</v>
      </c>
      <c r="G14" s="52">
        <v>63</v>
      </c>
      <c r="H14" s="52">
        <v>88</v>
      </c>
      <c r="J14"/>
      <c r="K14"/>
    </row>
    <row r="15" spans="1:11" ht="14.45" customHeight="1">
      <c r="A15" s="65" t="s">
        <v>19</v>
      </c>
      <c r="B15" s="15" t="s">
        <v>21</v>
      </c>
      <c r="C15" s="42">
        <v>2657</v>
      </c>
      <c r="D15" s="42">
        <v>3642</v>
      </c>
      <c r="E15" s="42">
        <v>1676</v>
      </c>
      <c r="F15" s="35">
        <v>2806</v>
      </c>
      <c r="G15" s="58">
        <v>1025</v>
      </c>
      <c r="H15" s="58">
        <v>1237</v>
      </c>
      <c r="J15"/>
      <c r="K15"/>
    </row>
    <row r="16" spans="1:11" ht="21.6" customHeight="1">
      <c r="A16" s="65" t="s">
        <v>19</v>
      </c>
      <c r="B16" s="16" t="s">
        <v>22</v>
      </c>
      <c r="C16" s="41">
        <v>50</v>
      </c>
      <c r="D16" s="41">
        <v>43</v>
      </c>
      <c r="E16" s="41">
        <v>26</v>
      </c>
      <c r="F16" s="37">
        <v>49</v>
      </c>
      <c r="G16" s="52">
        <v>5</v>
      </c>
      <c r="H16" s="52">
        <v>12</v>
      </c>
      <c r="J16"/>
      <c r="K16"/>
    </row>
    <row r="17" spans="1:11" ht="14.1" customHeight="1">
      <c r="A17" s="65" t="s">
        <v>19</v>
      </c>
      <c r="B17" s="17" t="s">
        <v>23</v>
      </c>
      <c r="C17" s="43">
        <v>5330</v>
      </c>
      <c r="D17" s="43">
        <v>5437</v>
      </c>
      <c r="E17" s="43">
        <v>5010</v>
      </c>
      <c r="F17" s="60">
        <v>4406</v>
      </c>
      <c r="G17" s="58">
        <v>2823</v>
      </c>
      <c r="H17" s="58">
        <v>2749</v>
      </c>
      <c r="J17" s="30"/>
      <c r="K17" s="30"/>
    </row>
    <row r="18" spans="1:11" ht="14.45" customHeight="1">
      <c r="A18" s="65" t="s">
        <v>19</v>
      </c>
      <c r="B18" s="12" t="s">
        <v>15</v>
      </c>
      <c r="C18" s="40">
        <v>8220</v>
      </c>
      <c r="D18" s="40">
        <v>9311</v>
      </c>
      <c r="E18" s="40">
        <v>6879</v>
      </c>
      <c r="F18" s="56">
        <v>7424</v>
      </c>
      <c r="G18" s="59">
        <v>3916</v>
      </c>
      <c r="H18" s="59">
        <v>4088</v>
      </c>
      <c r="J18"/>
      <c r="K18"/>
    </row>
    <row r="19" spans="1:11" ht="6" customHeight="1">
      <c r="A19" s="9"/>
      <c r="B19" s="19"/>
      <c r="C19" s="11"/>
      <c r="D19" s="11"/>
      <c r="E19" s="11"/>
      <c r="F19" s="11"/>
      <c r="G19" s="11"/>
      <c r="H19" s="11"/>
      <c r="J19"/>
      <c r="K19"/>
    </row>
    <row r="20" spans="1:11" ht="14.1" customHeight="1">
      <c r="A20" s="9"/>
      <c r="B20" s="12" t="s">
        <v>16</v>
      </c>
      <c r="C20" s="67">
        <f>D18/C18</f>
        <v>1.1327250608272506</v>
      </c>
      <c r="D20" s="68"/>
      <c r="E20" s="67">
        <f>F18/E18</f>
        <v>1.0792266317778747</v>
      </c>
      <c r="F20" s="68"/>
      <c r="G20" s="67">
        <f>H18/G18</f>
        <v>1.0439223697650664</v>
      </c>
      <c r="H20" s="68"/>
      <c r="J20"/>
      <c r="K20"/>
    </row>
    <row r="21" spans="1:11" ht="8.4499999999999993" customHeight="1">
      <c r="A21" s="21"/>
      <c r="B21" s="19"/>
      <c r="C21" s="20"/>
      <c r="D21" s="20"/>
      <c r="E21" s="20"/>
      <c r="F21" s="20"/>
      <c r="G21" s="20"/>
      <c r="H21" s="20"/>
      <c r="J21"/>
      <c r="K21"/>
    </row>
    <row r="22" spans="1:11" ht="14.1" hidden="1" customHeight="1">
      <c r="A22" s="65" t="s">
        <v>24</v>
      </c>
      <c r="B22" s="13"/>
      <c r="C22" s="14"/>
      <c r="D22" s="14"/>
      <c r="E22" s="14"/>
      <c r="F22" s="14"/>
      <c r="G22" s="18"/>
      <c r="H22" s="18"/>
      <c r="J22" s="30"/>
      <c r="K22" s="30"/>
    </row>
    <row r="23" spans="1:11" ht="14.45" customHeight="1">
      <c r="A23" s="65"/>
      <c r="B23" s="13" t="s">
        <v>20</v>
      </c>
      <c r="C23" s="44">
        <v>51</v>
      </c>
      <c r="D23" s="44">
        <v>70</v>
      </c>
      <c r="E23" s="44">
        <v>75</v>
      </c>
      <c r="F23" s="61">
        <v>46</v>
      </c>
      <c r="G23" s="52">
        <v>28</v>
      </c>
      <c r="H23" s="52">
        <v>32</v>
      </c>
      <c r="J23"/>
      <c r="K23"/>
    </row>
    <row r="24" spans="1:11" ht="14.45" customHeight="1">
      <c r="A24" s="65" t="s">
        <v>25</v>
      </c>
      <c r="B24" s="15" t="s">
        <v>21</v>
      </c>
      <c r="C24" s="45">
        <v>1005</v>
      </c>
      <c r="D24" s="45">
        <v>1962</v>
      </c>
      <c r="E24" s="45">
        <v>1339</v>
      </c>
      <c r="F24" s="62">
        <v>1849</v>
      </c>
      <c r="G24" s="58">
        <v>549</v>
      </c>
      <c r="H24" s="58">
        <v>736</v>
      </c>
      <c r="J24"/>
      <c r="K24"/>
    </row>
    <row r="25" spans="1:11" ht="23.45" customHeight="1">
      <c r="A25" s="65" t="s">
        <v>25</v>
      </c>
      <c r="B25" s="16" t="s">
        <v>22</v>
      </c>
      <c r="C25" s="44">
        <v>6</v>
      </c>
      <c r="D25" s="44">
        <v>4</v>
      </c>
      <c r="E25" s="44">
        <v>6</v>
      </c>
      <c r="F25" s="61">
        <v>15</v>
      </c>
      <c r="G25" s="52">
        <v>2</v>
      </c>
      <c r="H25" s="52">
        <v>1</v>
      </c>
      <c r="J25"/>
      <c r="K25"/>
    </row>
    <row r="26" spans="1:11" ht="14.45" customHeight="1">
      <c r="A26" s="65" t="s">
        <v>25</v>
      </c>
      <c r="B26" s="17" t="s">
        <v>23</v>
      </c>
      <c r="C26" s="43">
        <v>2252</v>
      </c>
      <c r="D26" s="43">
        <v>3162</v>
      </c>
      <c r="E26" s="43">
        <v>2383</v>
      </c>
      <c r="F26" s="60">
        <v>2250</v>
      </c>
      <c r="G26" s="58">
        <v>937</v>
      </c>
      <c r="H26" s="58">
        <v>1351</v>
      </c>
      <c r="J26"/>
      <c r="K26"/>
    </row>
    <row r="27" spans="1:11" ht="14.45" customHeight="1">
      <c r="A27" s="65" t="s">
        <v>25</v>
      </c>
      <c r="B27" s="12" t="s">
        <v>15</v>
      </c>
      <c r="C27" s="40">
        <v>3314</v>
      </c>
      <c r="D27" s="40">
        <v>5198</v>
      </c>
      <c r="E27" s="40">
        <v>3803</v>
      </c>
      <c r="F27" s="56">
        <v>4160</v>
      </c>
      <c r="G27" s="59">
        <v>1516</v>
      </c>
      <c r="H27" s="59">
        <v>2120</v>
      </c>
      <c r="J27"/>
      <c r="K27"/>
    </row>
    <row r="28" spans="1:11" ht="6" customHeight="1">
      <c r="A28" s="9"/>
      <c r="C28" s="11"/>
      <c r="D28" s="11"/>
      <c r="E28" s="11"/>
      <c r="F28" s="11"/>
      <c r="G28" s="11"/>
      <c r="H28" s="11"/>
    </row>
    <row r="29" spans="1:11" ht="14.1" customHeight="1">
      <c r="A29" s="9"/>
      <c r="B29" s="12" t="s">
        <v>16</v>
      </c>
      <c r="C29" s="67">
        <f>D27/C27</f>
        <v>1.5684972842486422</v>
      </c>
      <c r="D29" s="68"/>
      <c r="E29" s="67">
        <f>F27/E27</f>
        <v>1.0938732579542467</v>
      </c>
      <c r="F29" s="68"/>
      <c r="G29" s="67">
        <f>H27/G27</f>
        <v>1.3984168865435356</v>
      </c>
      <c r="H29" s="68"/>
    </row>
    <row r="30" spans="1:11" ht="14.1" customHeight="1">
      <c r="C30" s="11"/>
      <c r="D30" s="11"/>
      <c r="E30" s="11"/>
      <c r="F30" s="11"/>
      <c r="G30" s="11"/>
      <c r="H30" s="11"/>
    </row>
    <row r="31" spans="1:11" ht="14.1" customHeight="1">
      <c r="A31" s="65" t="s">
        <v>26</v>
      </c>
      <c r="B31" s="13" t="s">
        <v>18</v>
      </c>
      <c r="C31" s="44" t="s">
        <v>27</v>
      </c>
      <c r="D31" s="44" t="s">
        <v>27</v>
      </c>
      <c r="E31" s="44">
        <v>0</v>
      </c>
      <c r="F31" s="61">
        <v>0</v>
      </c>
      <c r="G31" s="52">
        <v>0</v>
      </c>
      <c r="H31" s="52">
        <v>0</v>
      </c>
    </row>
    <row r="32" spans="1:11" ht="14.1" customHeight="1">
      <c r="A32" s="65"/>
      <c r="B32" s="13" t="s">
        <v>20</v>
      </c>
      <c r="C32" s="41">
        <v>44</v>
      </c>
      <c r="D32" s="41">
        <v>59</v>
      </c>
      <c r="E32" s="41">
        <v>40</v>
      </c>
      <c r="F32" s="37">
        <v>54</v>
      </c>
      <c r="G32" s="52">
        <v>28</v>
      </c>
      <c r="H32" s="52">
        <v>28</v>
      </c>
    </row>
    <row r="33" spans="1:8" ht="14.1" customHeight="1">
      <c r="A33" s="65"/>
      <c r="B33" s="15" t="s">
        <v>21</v>
      </c>
      <c r="C33" s="41">
        <v>867</v>
      </c>
      <c r="D33" s="42">
        <v>1429</v>
      </c>
      <c r="E33" s="42">
        <v>1053</v>
      </c>
      <c r="F33" s="35">
        <v>1450</v>
      </c>
      <c r="G33" s="58">
        <v>517</v>
      </c>
      <c r="H33" s="58">
        <v>595</v>
      </c>
    </row>
    <row r="34" spans="1:8" ht="24.6" customHeight="1">
      <c r="A34" s="65"/>
      <c r="B34" s="16" t="s">
        <v>22</v>
      </c>
      <c r="C34" s="41">
        <v>13</v>
      </c>
      <c r="D34" s="41">
        <v>21</v>
      </c>
      <c r="E34" s="41">
        <v>16</v>
      </c>
      <c r="F34" s="37">
        <v>18</v>
      </c>
      <c r="G34" s="52">
        <v>5</v>
      </c>
      <c r="H34" s="52">
        <v>3</v>
      </c>
    </row>
    <row r="35" spans="1:8" ht="14.1" customHeight="1">
      <c r="A35" s="65"/>
      <c r="B35" s="17" t="s">
        <v>23</v>
      </c>
      <c r="C35" s="43">
        <v>1961</v>
      </c>
      <c r="D35" s="43">
        <v>1827</v>
      </c>
      <c r="E35" s="43">
        <v>1960</v>
      </c>
      <c r="F35" s="60">
        <v>1284</v>
      </c>
      <c r="G35" s="58">
        <v>1013</v>
      </c>
      <c r="H35" s="58">
        <v>941</v>
      </c>
    </row>
    <row r="36" spans="1:8" ht="14.1" customHeight="1">
      <c r="A36" s="65"/>
      <c r="B36" s="12" t="s">
        <v>15</v>
      </c>
      <c r="C36" s="40">
        <v>2885</v>
      </c>
      <c r="D36" s="40">
        <v>3336</v>
      </c>
      <c r="E36" s="40">
        <v>3069</v>
      </c>
      <c r="F36" s="56">
        <v>2806</v>
      </c>
      <c r="G36" s="59">
        <v>1563</v>
      </c>
      <c r="H36" s="59">
        <v>1567</v>
      </c>
    </row>
    <row r="37" spans="1:8" ht="8.4499999999999993" customHeight="1">
      <c r="A37" s="9"/>
      <c r="B37" s="19"/>
      <c r="C37" s="11"/>
      <c r="D37" s="11"/>
      <c r="E37" s="11"/>
      <c r="F37" s="11"/>
      <c r="G37" s="11"/>
      <c r="H37" s="11"/>
    </row>
    <row r="38" spans="1:8" ht="14.1" customHeight="1">
      <c r="A38" s="9"/>
      <c r="B38" s="12" t="s">
        <v>16</v>
      </c>
      <c r="C38" s="67">
        <f>D36/C36</f>
        <v>1.1563258232235702</v>
      </c>
      <c r="D38" s="68"/>
      <c r="E38" s="67">
        <f>F36/E36</f>
        <v>0.91430433365917241</v>
      </c>
      <c r="F38" s="68"/>
      <c r="G38" s="67">
        <f>H36/G36</f>
        <v>1.0025591810620602</v>
      </c>
      <c r="H38" s="68"/>
    </row>
    <row r="39" spans="1:8">
      <c r="A39" s="9"/>
      <c r="B39" s="19"/>
      <c r="C39" s="22"/>
      <c r="D39" s="22"/>
      <c r="E39" s="23"/>
      <c r="F39" s="23"/>
      <c r="G39" s="23"/>
      <c r="H39" s="23"/>
    </row>
    <row r="40" spans="1:8" ht="25.5" customHeight="1">
      <c r="A40" s="64"/>
      <c r="B40" s="64"/>
      <c r="D40" s="7"/>
    </row>
    <row r="41" spans="1:8" ht="33" customHeight="1">
      <c r="A41" s="64" t="s">
        <v>28</v>
      </c>
      <c r="B41" s="64"/>
      <c r="C41" s="64"/>
      <c r="D41" s="64"/>
      <c r="E41" s="64"/>
      <c r="F41" s="64"/>
      <c r="G41" s="64"/>
      <c r="H41" s="64"/>
    </row>
  </sheetData>
  <mergeCells count="19">
    <mergeCell ref="A3:G3"/>
    <mergeCell ref="G11:H11"/>
    <mergeCell ref="G20:H20"/>
    <mergeCell ref="G29:H29"/>
    <mergeCell ref="G38:H38"/>
    <mergeCell ref="E29:F29"/>
    <mergeCell ref="E38:F38"/>
    <mergeCell ref="E11:F11"/>
    <mergeCell ref="E20:F20"/>
    <mergeCell ref="C11:D11"/>
    <mergeCell ref="C20:D20"/>
    <mergeCell ref="C29:D29"/>
    <mergeCell ref="C38:D38"/>
    <mergeCell ref="A41:H41"/>
    <mergeCell ref="A40:B40"/>
    <mergeCell ref="A31:A36"/>
    <mergeCell ref="A6:A9"/>
    <mergeCell ref="A13:A18"/>
    <mergeCell ref="A22:A27"/>
  </mergeCells>
  <conditionalFormatting sqref="C11">
    <cfRule type="cellIs" dxfId="17" priority="20" operator="greaterThan">
      <formula>1</formula>
    </cfRule>
    <cfRule type="cellIs" dxfId="16" priority="21" operator="lessThan">
      <formula>1</formula>
    </cfRule>
  </conditionalFormatting>
  <conditionalFormatting sqref="C20 E20:H20">
    <cfRule type="cellIs" dxfId="15" priority="1" operator="greaterThan">
      <formula>1</formula>
    </cfRule>
    <cfRule type="cellIs" dxfId="14" priority="2" operator="lessThan">
      <formula>1</formula>
    </cfRule>
  </conditionalFormatting>
  <conditionalFormatting sqref="C29">
    <cfRule type="cellIs" dxfId="13" priority="9" operator="greaterThan">
      <formula>1</formula>
    </cfRule>
    <cfRule type="cellIs" dxfId="12" priority="10" operator="lessThan">
      <formula>1</formula>
    </cfRule>
    <cfRule type="cellIs" dxfId="11" priority="16" operator="lessThan">
      <formula>0.99</formula>
    </cfRule>
  </conditionalFormatting>
  <conditionalFormatting sqref="C38">
    <cfRule type="cellIs" dxfId="10" priority="11" operator="greaterThan">
      <formula>1</formula>
    </cfRule>
    <cfRule type="cellIs" dxfId="9" priority="12" operator="lessThan">
      <formula>1</formula>
    </cfRule>
  </conditionalFormatting>
  <conditionalFormatting sqref="E11:H11">
    <cfRule type="cellIs" dxfId="8" priority="24" operator="greaterThan">
      <formula>1</formula>
    </cfRule>
    <cfRule type="cellIs" dxfId="7" priority="25" operator="lessThan">
      <formula>1</formula>
    </cfRule>
  </conditionalFormatting>
  <conditionalFormatting sqref="E29:H29">
    <cfRule type="cellIs" dxfId="6" priority="26" operator="greaterThan">
      <formula>1</formula>
    </cfRule>
    <cfRule type="cellIs" dxfId="5" priority="27" operator="lessThan">
      <formula>1</formula>
    </cfRule>
    <cfRule type="cellIs" dxfId="4" priority="33" operator="lessThan">
      <formula>0.99</formula>
    </cfRule>
  </conditionalFormatting>
  <conditionalFormatting sqref="E38:H38">
    <cfRule type="cellIs" dxfId="3" priority="28" operator="greaterThan">
      <formula>1</formula>
    </cfRule>
    <cfRule type="cellIs" dxfId="2" priority="29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zoomScaleSheetLayoutView="85" workbookViewId="0">
      <selection activeCell="H7" sqref="H7"/>
    </sheetView>
  </sheetViews>
  <sheetFormatPr defaultColWidth="9.140625" defaultRowHeight="12.75"/>
  <cols>
    <col min="1" max="1" width="27.140625" style="2" customWidth="1"/>
    <col min="2" max="2" width="14.42578125" style="2" customWidth="1"/>
    <col min="3" max="5" width="16.42578125" style="2" customWidth="1"/>
    <col min="6" max="6" width="9.140625" style="2" customWidth="1"/>
    <col min="7" max="7" width="8.42578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" t="s">
        <v>0</v>
      </c>
    </row>
    <row r="2" spans="1:8" ht="15">
      <c r="A2" s="4" t="s">
        <v>29</v>
      </c>
    </row>
    <row r="3" spans="1:8" ht="15" customHeight="1">
      <c r="A3" s="66" t="s">
        <v>30</v>
      </c>
      <c r="B3" s="66"/>
      <c r="C3" s="66"/>
      <c r="D3" s="66"/>
    </row>
    <row r="4" spans="1:8">
      <c r="A4" s="31"/>
      <c r="B4" s="28"/>
      <c r="C4" s="28"/>
      <c r="D4" s="28"/>
    </row>
    <row r="5" spans="1:8" ht="33" customHeight="1">
      <c r="A5" s="5" t="s">
        <v>3</v>
      </c>
      <c r="B5" s="32" t="s">
        <v>4</v>
      </c>
      <c r="C5" s="29" t="s">
        <v>31</v>
      </c>
      <c r="D5" s="51" t="s">
        <v>32</v>
      </c>
      <c r="E5" s="24" t="s">
        <v>33</v>
      </c>
    </row>
    <row r="6" spans="1:8" ht="27.75" customHeight="1">
      <c r="A6" s="25" t="s">
        <v>11</v>
      </c>
      <c r="B6" s="26" t="s">
        <v>15</v>
      </c>
      <c r="C6" s="47">
        <v>1884</v>
      </c>
      <c r="D6" s="46">
        <v>2380</v>
      </c>
      <c r="E6" s="49">
        <f>(D6-C6)/C6</f>
        <v>0.26326963906581741</v>
      </c>
    </row>
    <row r="7" spans="1:8" ht="27.75" customHeight="1">
      <c r="A7" s="25" t="s">
        <v>17</v>
      </c>
      <c r="B7" s="27" t="s">
        <v>15</v>
      </c>
      <c r="C7" s="48">
        <v>11276</v>
      </c>
      <c r="D7" s="46">
        <v>6490</v>
      </c>
      <c r="E7" s="49">
        <f t="shared" ref="E7" si="0">(D7-C7)/C7</f>
        <v>-0.42444129123802765</v>
      </c>
      <c r="G7"/>
    </row>
    <row r="8" spans="1:8" ht="27.75" customHeight="1">
      <c r="A8" s="25" t="s">
        <v>24</v>
      </c>
      <c r="B8" s="27" t="s">
        <v>34</v>
      </c>
      <c r="C8" s="48">
        <v>6567</v>
      </c>
      <c r="D8" s="46">
        <v>2893</v>
      </c>
      <c r="E8" s="50">
        <f>(D8-C8)/C8</f>
        <v>-0.55946398659966501</v>
      </c>
      <c r="G8"/>
    </row>
    <row r="9" spans="1:8" ht="27.75" customHeight="1">
      <c r="A9" s="25" t="s">
        <v>26</v>
      </c>
      <c r="B9" s="27" t="s">
        <v>15</v>
      </c>
      <c r="C9" s="48">
        <v>3339</v>
      </c>
      <c r="D9" s="46">
        <v>2318</v>
      </c>
      <c r="E9" s="50">
        <f>(D9-C9)/C9</f>
        <v>-0.30578017370470201</v>
      </c>
    </row>
    <row r="10" spans="1:8" ht="9" customHeight="1">
      <c r="C10" s="7"/>
      <c r="D10" s="7"/>
    </row>
    <row r="12" spans="1:8" ht="30.6" customHeight="1">
      <c r="A12" s="64" t="s">
        <v>28</v>
      </c>
      <c r="B12" s="64"/>
      <c r="C12" s="64"/>
      <c r="D12" s="64"/>
      <c r="E12" s="64"/>
      <c r="F12" s="64"/>
      <c r="G12" s="64"/>
      <c r="H12" s="64"/>
    </row>
  </sheetData>
  <mergeCells count="2">
    <mergeCell ref="A3:D3"/>
    <mergeCell ref="A12:H12"/>
  </mergeCells>
  <conditionalFormatting sqref="E6:E9">
    <cfRule type="cellIs" dxfId="1" priority="3" operator="greaterThan">
      <formula>0</formula>
    </cfRule>
    <cfRule type="cellIs" dxfId="0" priority="4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5D5DD3AE-0274-4259-8AA9-8FCC9C5DB948}"/>
</file>

<file path=customXml/itemProps2.xml><?xml version="1.0" encoding="utf-8"?>
<ds:datastoreItem xmlns:ds="http://schemas.openxmlformats.org/officeDocument/2006/customXml" ds:itemID="{F12069D0-2A34-488A-B41C-0E2F67CCCA23}"/>
</file>

<file path=customXml/itemProps3.xml><?xml version="1.0" encoding="utf-8"?>
<ds:datastoreItem xmlns:ds="http://schemas.openxmlformats.org/officeDocument/2006/customXml" ds:itemID="{31D26C51-C6B1-4BD4-981F-83B2FE8CC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2017-02-27T15:10:06Z</dcterms:created>
  <dcterms:modified xsi:type="dcterms:W3CDTF">2025-10-13T08:08:39Z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