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codeName="Questa_cartella_di_lavoro" defaultThemeVersion="124226"/>
  <xr:revisionPtr revIDLastSave="0" documentId="13_ncr:1_{826AC69A-BB79-4EC8-91D4-865374C303C9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leggimi" sheetId="10" r:id="rId1"/>
    <sheet name="Flussi SIECIC" sheetId="6" r:id="rId2"/>
    <sheet name="Variazione pendenti SIECIC" sheetId="7" r:id="rId3"/>
    <sheet name="Stratigrafia pendenti SIECIC" sheetId="20" r:id="rId4"/>
  </sheets>
  <definedNames>
    <definedName name="_xlnm._FilterDatabase" localSheetId="1" hidden="1">'Flussi SIECIC'!$A$6:$B$6</definedName>
    <definedName name="_xlnm._FilterDatabase" localSheetId="2" hidden="1">'Variazione pendenti SIECIC'!$A$6:$F$6</definedName>
    <definedName name="_xlnm.Print_Area" localSheetId="1">'Flussi SIECIC'!$A$2:$B$52</definedName>
    <definedName name="_xlnm.Print_Area" localSheetId="2">'Variazione pendenti SIECIC'!$A$2:$F$13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8" i="6" l="1"/>
  <c r="H48" i="6"/>
  <c r="G18" i="6"/>
  <c r="H18" i="6"/>
  <c r="E18" i="6"/>
  <c r="F18" i="6"/>
  <c r="E20" i="6" s="1"/>
  <c r="E33" i="6"/>
  <c r="F33" i="6"/>
  <c r="E48" i="6"/>
  <c r="F48" i="6"/>
  <c r="D48" i="6"/>
  <c r="C50" i="6" s="1"/>
  <c r="C48" i="6"/>
  <c r="D18" i="6"/>
  <c r="C18" i="6"/>
  <c r="D33" i="6"/>
  <c r="C35" i="6" s="1"/>
  <c r="C33" i="6"/>
  <c r="H33" i="6"/>
  <c r="G33" i="6"/>
  <c r="G35" i="6" s="1"/>
  <c r="F11" i="7"/>
  <c r="F9" i="7"/>
  <c r="F7" i="7"/>
  <c r="G50" i="6" l="1"/>
  <c r="E50" i="6"/>
  <c r="G20" i="6"/>
  <c r="C20" i="6"/>
  <c r="E35" i="6"/>
</calcChain>
</file>

<file path=xl/sharedStrings.xml><?xml version="1.0" encoding="utf-8"?>
<sst xmlns="http://schemas.openxmlformats.org/spreadsheetml/2006/main" count="179" uniqueCount="71">
  <si>
    <t>Ufficio</t>
  </si>
  <si>
    <t>Macro materia</t>
  </si>
  <si>
    <t>Tribunale Ordinario di Agrigento</t>
  </si>
  <si>
    <t>Tribunale Ordinario di Marsala</t>
  </si>
  <si>
    <r>
      <t xml:space="preserve">Procedimenti iscritti, definiti e </t>
    </r>
    <r>
      <rPr>
        <b/>
        <i/>
        <sz val="11"/>
        <color theme="1"/>
        <rFont val="Calibri"/>
        <family val="2"/>
        <scheme val="minor"/>
      </rPr>
      <t>clearance rate</t>
    </r>
  </si>
  <si>
    <t>Clearance rate</t>
  </si>
  <si>
    <t>Variazione pendenti</t>
  </si>
  <si>
    <t>Settore CIVILE - Area SIECIC</t>
  </si>
  <si>
    <t>ESECUZIONI MOBILIARI</t>
  </si>
  <si>
    <t>TOTALE AREA SIECIC</t>
  </si>
  <si>
    <t>ESECUZIONI IMMOBILIARI</t>
  </si>
  <si>
    <t>ISTANZE DI FALLIMENTO</t>
  </si>
  <si>
    <t>FALLIMENTI</t>
  </si>
  <si>
    <t>ALTRE PROCEDURE CONCORSUALI</t>
  </si>
  <si>
    <t>Distretto di Perugia</t>
  </si>
  <si>
    <t>Tribunale Ordinario di Perugia</t>
  </si>
  <si>
    <t>Tribunale Ordinario di Spoleto</t>
  </si>
  <si>
    <t>Tribunale Ordinario di Terni</t>
  </si>
  <si>
    <t>Variazione</t>
  </si>
  <si>
    <t xml:space="preserve">  </t>
  </si>
  <si>
    <t>FASE DICHIARATIVA - LIQUIDAZIONE GIUDIZIALE</t>
  </si>
  <si>
    <t>FASE DICHIARATIVA - PROCEDURE DI CCS</t>
  </si>
  <si>
    <t>FASE DICHIARATIVA - ALTRE PROCEDURE CONCORSUALI</t>
  </si>
  <si>
    <t>FASE ESECUTIVA - LIQUIDAZIONE GIUDIZIALE</t>
  </si>
  <si>
    <t>FASE ESECUTIVA - PROCEDURE DI CCS</t>
  </si>
  <si>
    <t>FASE ESECUTIVA - ALTRE PROCEDURE CONCORSUALI</t>
  </si>
  <si>
    <t>DESCRIZIONE CAMPI:</t>
  </si>
  <si>
    <t>Fonte</t>
  </si>
  <si>
    <t>SIECIC</t>
  </si>
  <si>
    <t>Tipo ufficio</t>
  </si>
  <si>
    <t>Tribunale</t>
  </si>
  <si>
    <t>Distretto</t>
  </si>
  <si>
    <t xml:space="preserve">Distretto di riferimento </t>
  </si>
  <si>
    <t>Sede di riferimento</t>
  </si>
  <si>
    <t>Macromateria</t>
  </si>
  <si>
    <t>Macromateria in base alla classificazione adottata dalla DG-Stat (11 voci)</t>
  </si>
  <si>
    <t>Iscritti</t>
  </si>
  <si>
    <t>Procedimenti civili iscritti nei periodi analizzati</t>
  </si>
  <si>
    <t>Definiti</t>
  </si>
  <si>
    <t>Totale dei procedimenti civili definiti nei periodi analizzati</t>
  </si>
  <si>
    <t>Pendenti finali</t>
  </si>
  <si>
    <t xml:space="preserve">Procedimenti civili pendenti alla fine del periodo di riferimento </t>
  </si>
  <si>
    <t>NOTE</t>
  </si>
  <si>
    <t>A partire dall'anno 2022 sono state introdotte le seguenti nuove voci nella classificazione per tener conto del Codice della Crisi d'Impresa e dell'Insovenza (CCII - D.Lgs. n. 14/2019 e successive modifiche D.Lgs. 83/2022).</t>
  </si>
  <si>
    <t>Tra le novità introdotte dal codice è prevista la distinzione tra fase dichiarativa ed esecutiva delle procedure concorsuali.</t>
  </si>
  <si>
    <t xml:space="preserve">MACRO MATERIA </t>
  </si>
  <si>
    <t>DESCRIZIONE</t>
  </si>
  <si>
    <t>ex istanza di fallimento della precedente normativa</t>
  </si>
  <si>
    <t>procedure di composizione della crisi da sovraindebitamento: concordato minore, liquidazione controllata, ristrutturazione debiti del consumatore</t>
  </si>
  <si>
    <t>accordi di ristrutturazione; concordato preventivo /semplificato;liquidazione coatta amministrativa;piano di ristrutturazione;fissazione termine deposito proposta o accordi,….</t>
  </si>
  <si>
    <t>ex-fallimento della precedente normativa</t>
  </si>
  <si>
    <t>procedure di composizione della crisi da sovraindebitamento: concordato minore, lquidazione controllata, ristrutturazione debiti del consumatore</t>
  </si>
  <si>
    <t>Stratigrafia delle pendenze</t>
  </si>
  <si>
    <t>Totale</t>
  </si>
  <si>
    <t>FALLIMENTARE</t>
  </si>
  <si>
    <t>Totale AREA SIECIC</t>
  </si>
  <si>
    <t>Incidenza percentuale delle classi</t>
  </si>
  <si>
    <t>Iscritti 2023</t>
  </si>
  <si>
    <t>Definiti 2023</t>
  </si>
  <si>
    <t>Fonte:Dipartimento per l'innovazione tecnologica della giustizia - Direzione Generale di Statistica e Analisi Organizzativa</t>
  </si>
  <si>
    <t>Iscritti
2024</t>
  </si>
  <si>
    <t>Definiti 2024</t>
  </si>
  <si>
    <t>Fino al 2014</t>
  </si>
  <si>
    <t>Pendenti al 31/12/2022</t>
  </si>
  <si>
    <t>Pendenti al 30 giugno 2025</t>
  </si>
  <si>
    <t>30/06/2025</t>
  </si>
  <si>
    <t>Ultimo aggiornamento del sistema di rilevazione avvenuto il 15 settembre 2025.</t>
  </si>
  <si>
    <t>Pendenti al 30/06/2025</t>
  </si>
  <si>
    <t>Iscritti 
gen-giu 2025</t>
  </si>
  <si>
    <t>Definiti gen-giu 2025</t>
  </si>
  <si>
    <t>Anni 2023 -  30 giugno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</si>
</sst>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9" fillId="0" borderId="0"/>
    <xf numFmtId="0" fontId="6" fillId="0" borderId="0"/>
    <xf numFmtId="0" fontId="6" fillId="0" borderId="0"/>
    <xf numFmtId="0" fontId="6" fillId="0" borderId="0"/>
    <xf numFmtId="9" fontId="9" fillId="0" borderId="0" applyFont="0" applyFill="0" applyBorder="0" applyAlignment="0" applyProtection="0"/>
    <xf numFmtId="0" fontId="11" fillId="0" borderId="0"/>
    <xf numFmtId="0" fontId="14" fillId="0" borderId="0"/>
    <xf numFmtId="0" fontId="6" fillId="0" borderId="0"/>
  </cellStyleXfs>
  <cellXfs count="56">
    <xf numFmtId="0" fontId="0" fillId="0" borderId="0" xfId="0"/>
    <xf numFmtId="0" fontId="2" fillId="0" borderId="0" xfId="0" applyFont="1"/>
    <xf numFmtId="3" fontId="2" fillId="0" borderId="0" xfId="0" applyNumberFormat="1" applyFont="1"/>
    <xf numFmtId="0" fontId="2" fillId="0" borderId="1" xfId="0" applyFont="1" applyBorder="1"/>
    <xf numFmtId="3" fontId="2" fillId="0" borderId="1" xfId="0" applyNumberFormat="1" applyFont="1" applyBorder="1"/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right" vertical="center" wrapText="1"/>
    </xf>
    <xf numFmtId="0" fontId="4" fillId="0" borderId="0" xfId="0" applyFont="1"/>
    <xf numFmtId="0" fontId="1" fillId="0" borderId="0" xfId="0" applyFont="1"/>
    <xf numFmtId="0" fontId="3" fillId="0" borderId="0" xfId="0" applyFont="1"/>
    <xf numFmtId="0" fontId="5" fillId="0" borderId="0" xfId="0" applyFont="1"/>
    <xf numFmtId="0" fontId="8" fillId="0" borderId="2" xfId="0" applyFont="1" applyBorder="1"/>
    <xf numFmtId="3" fontId="3" fillId="0" borderId="2" xfId="0" applyNumberFormat="1" applyFont="1" applyBorder="1"/>
    <xf numFmtId="0" fontId="8" fillId="0" borderId="1" xfId="0" applyFont="1" applyBorder="1"/>
    <xf numFmtId="3" fontId="3" fillId="0" borderId="0" xfId="0" applyNumberFormat="1" applyFont="1" applyAlignment="1">
      <alignment horizontal="center"/>
    </xf>
    <xf numFmtId="164" fontId="3" fillId="0" borderId="0" xfId="1" applyNumberFormat="1" applyFont="1" applyBorder="1" applyAlignment="1">
      <alignment horizontal="center"/>
    </xf>
    <xf numFmtId="0" fontId="2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3" fontId="3" fillId="0" borderId="1" xfId="0" applyNumberFormat="1" applyFont="1" applyBorder="1" applyAlignment="1">
      <alignment horizontal="center" vertical="center"/>
    </xf>
    <xf numFmtId="164" fontId="3" fillId="0" borderId="1" xfId="1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right" vertical="center" wrapText="1"/>
    </xf>
    <xf numFmtId="3" fontId="3" fillId="0" borderId="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2" fillId="0" borderId="0" xfId="2" applyFont="1"/>
    <xf numFmtId="0" fontId="2" fillId="0" borderId="2" xfId="0" applyFont="1" applyBorder="1"/>
    <xf numFmtId="3" fontId="2" fillId="0" borderId="2" xfId="0" applyNumberFormat="1" applyFont="1" applyBorder="1"/>
    <xf numFmtId="0" fontId="3" fillId="0" borderId="0" xfId="2" applyFont="1"/>
    <xf numFmtId="0" fontId="10" fillId="0" borderId="0" xfId="0" applyFont="1"/>
    <xf numFmtId="0" fontId="1" fillId="0" borderId="1" xfId="0" applyFont="1" applyBorder="1"/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4" fillId="0" borderId="0" xfId="2" applyFont="1"/>
    <xf numFmtId="0" fontId="1" fillId="0" borderId="0" xfId="2" applyFont="1"/>
    <xf numFmtId="0" fontId="3" fillId="0" borderId="1" xfId="2" applyFont="1" applyBorder="1"/>
    <xf numFmtId="9" fontId="13" fillId="0" borderId="1" xfId="8" applyFont="1" applyBorder="1"/>
    <xf numFmtId="9" fontId="13" fillId="0" borderId="0" xfId="8" applyFont="1" applyBorder="1"/>
    <xf numFmtId="0" fontId="12" fillId="0" borderId="0" xfId="4" applyFont="1"/>
    <xf numFmtId="0" fontId="13" fillId="0" borderId="1" xfId="4" applyFont="1" applyBorder="1" applyAlignment="1">
      <alignment horizontal="center" vertical="center"/>
    </xf>
    <xf numFmtId="0" fontId="13" fillId="0" borderId="1" xfId="4" applyFont="1" applyBorder="1" applyAlignment="1">
      <alignment horizontal="center" vertical="center" wrapText="1"/>
    </xf>
    <xf numFmtId="0" fontId="13" fillId="0" borderId="1" xfId="4" quotePrefix="1" applyFont="1" applyBorder="1" applyAlignment="1">
      <alignment horizontal="center" vertical="center" wrapText="1"/>
    </xf>
    <xf numFmtId="15" fontId="13" fillId="0" borderId="1" xfId="4" quotePrefix="1" applyNumberFormat="1" applyFont="1" applyBorder="1" applyAlignment="1">
      <alignment horizontal="center" vertical="center" wrapText="1"/>
    </xf>
    <xf numFmtId="0" fontId="12" fillId="0" borderId="1" xfId="4" applyFont="1" applyBorder="1"/>
    <xf numFmtId="3" fontId="12" fillId="0" borderId="1" xfId="4" applyNumberFormat="1" applyFont="1" applyBorder="1"/>
    <xf numFmtId="3" fontId="13" fillId="0" borderId="1" xfId="4" applyNumberFormat="1" applyFont="1" applyBorder="1"/>
    <xf numFmtId="0" fontId="5" fillId="0" borderId="0" xfId="2" applyFont="1"/>
    <xf numFmtId="0" fontId="0" fillId="0" borderId="0" xfId="0" applyAlignment="1">
      <alignment horizontal="left" vertical="center" wrapText="1"/>
    </xf>
    <xf numFmtId="4" fontId="3" fillId="0" borderId="3" xfId="0" applyNumberFormat="1" applyFont="1" applyBorder="1" applyAlignment="1">
      <alignment horizontal="center" vertical="center"/>
    </xf>
    <xf numFmtId="4" fontId="3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13" fillId="0" borderId="6" xfId="4" applyFont="1" applyBorder="1" applyAlignment="1">
      <alignment horizontal="center" vertical="center" wrapText="1"/>
    </xf>
    <xf numFmtId="0" fontId="13" fillId="0" borderId="5" xfId="4" applyFont="1" applyBorder="1" applyAlignment="1">
      <alignment horizontal="center" vertical="center" wrapText="1"/>
    </xf>
    <xf numFmtId="0" fontId="13" fillId="0" borderId="2" xfId="4" applyFont="1" applyBorder="1" applyAlignment="1">
      <alignment horizontal="center" vertical="center" wrapText="1"/>
    </xf>
  </cellXfs>
  <cellStyles count="12">
    <cellStyle name="Normale" xfId="0" builtinId="0"/>
    <cellStyle name="Normale 2" xfId="4" xr:uid="{00000000-0005-0000-0000-000001000000}"/>
    <cellStyle name="Normale 2 2" xfId="2" xr:uid="{00000000-0005-0000-0000-000002000000}"/>
    <cellStyle name="Normale 2 2 13" xfId="7" xr:uid="{00000000-0005-0000-0000-000003000000}"/>
    <cellStyle name="Normale 2 2 30" xfId="11" xr:uid="{E1A228CE-954D-4753-A6FD-71506225C4AA}"/>
    <cellStyle name="Normale 2 2 5" xfId="5" xr:uid="{00000000-0005-0000-0000-000004000000}"/>
    <cellStyle name="Normale 2 2 9" xfId="6" xr:uid="{00000000-0005-0000-0000-000005000000}"/>
    <cellStyle name="Normale 3" xfId="9" xr:uid="{00000000-0005-0000-0000-000006000000}"/>
    <cellStyle name="Normale 4" xfId="10" xr:uid="{43FDB452-F226-437B-B593-3CD12C21D28F}"/>
    <cellStyle name="Percentuale" xfId="1" builtinId="5"/>
    <cellStyle name="Percentuale 2" xfId="8" xr:uid="{00000000-0005-0000-0000-000008000000}"/>
    <cellStyle name="Percentuale 2 2" xfId="3" xr:uid="{00000000-0005-0000-0000-000009000000}"/>
  </cellStyles>
  <dxfs count="8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/>
  <dimension ref="A1:B22"/>
  <sheetViews>
    <sheetView tabSelected="1" workbookViewId="0">
      <selection activeCell="B42" sqref="B42"/>
    </sheetView>
  </sheetViews>
  <sheetFormatPr defaultRowHeight="14.5" x14ac:dyDescent="0.35"/>
  <cols>
    <col min="1" max="1" width="51.7265625" customWidth="1"/>
    <col min="2" max="2" width="71" customWidth="1"/>
  </cols>
  <sheetData>
    <row r="1" spans="1:2" x14ac:dyDescent="0.35">
      <c r="A1" s="30" t="s">
        <v>26</v>
      </c>
    </row>
    <row r="2" spans="1:2" x14ac:dyDescent="0.35">
      <c r="A2" t="s">
        <v>27</v>
      </c>
      <c r="B2" t="s">
        <v>28</v>
      </c>
    </row>
    <row r="3" spans="1:2" x14ac:dyDescent="0.35">
      <c r="A3" t="s">
        <v>29</v>
      </c>
      <c r="B3" t="s">
        <v>30</v>
      </c>
    </row>
    <row r="4" spans="1:2" x14ac:dyDescent="0.35">
      <c r="A4" t="s">
        <v>31</v>
      </c>
      <c r="B4" t="s">
        <v>32</v>
      </c>
    </row>
    <row r="5" spans="1:2" x14ac:dyDescent="0.35">
      <c r="A5" t="s">
        <v>0</v>
      </c>
      <c r="B5" t="s">
        <v>33</v>
      </c>
    </row>
    <row r="6" spans="1:2" x14ac:dyDescent="0.35">
      <c r="A6" t="s">
        <v>34</v>
      </c>
      <c r="B6" t="s">
        <v>35</v>
      </c>
    </row>
    <row r="7" spans="1:2" x14ac:dyDescent="0.35">
      <c r="A7" t="s">
        <v>36</v>
      </c>
      <c r="B7" t="s">
        <v>37</v>
      </c>
    </row>
    <row r="8" spans="1:2" x14ac:dyDescent="0.35">
      <c r="A8" t="s">
        <v>38</v>
      </c>
      <c r="B8" t="s">
        <v>39</v>
      </c>
    </row>
    <row r="9" spans="1:2" x14ac:dyDescent="0.35">
      <c r="A9" t="s">
        <v>40</v>
      </c>
      <c r="B9" t="s">
        <v>41</v>
      </c>
    </row>
    <row r="11" spans="1:2" x14ac:dyDescent="0.35">
      <c r="A11" s="8" t="s">
        <v>42</v>
      </c>
    </row>
    <row r="12" spans="1:2" x14ac:dyDescent="0.35">
      <c r="A12" s="49" t="s">
        <v>43</v>
      </c>
      <c r="B12" s="49"/>
    </row>
    <row r="13" spans="1:2" x14ac:dyDescent="0.35">
      <c r="A13" s="49"/>
      <c r="B13" s="49"/>
    </row>
    <row r="14" spans="1:2" x14ac:dyDescent="0.35">
      <c r="A14" t="s">
        <v>44</v>
      </c>
    </row>
    <row r="16" spans="1:2" x14ac:dyDescent="0.35">
      <c r="A16" s="31" t="s">
        <v>45</v>
      </c>
      <c r="B16" s="31" t="s">
        <v>46</v>
      </c>
    </row>
    <row r="17" spans="1:2" ht="17.25" customHeight="1" x14ac:dyDescent="0.35">
      <c r="A17" s="32" t="s">
        <v>20</v>
      </c>
      <c r="B17" s="32" t="s">
        <v>47</v>
      </c>
    </row>
    <row r="18" spans="1:2" ht="29" x14ac:dyDescent="0.35">
      <c r="A18" s="32" t="s">
        <v>21</v>
      </c>
      <c r="B18" s="33" t="s">
        <v>48</v>
      </c>
    </row>
    <row r="19" spans="1:2" ht="43.5" x14ac:dyDescent="0.35">
      <c r="A19" s="32" t="s">
        <v>22</v>
      </c>
      <c r="B19" s="34" t="s">
        <v>49</v>
      </c>
    </row>
    <row r="20" spans="1:2" x14ac:dyDescent="0.35">
      <c r="A20" s="32" t="s">
        <v>23</v>
      </c>
      <c r="B20" s="32" t="s">
        <v>50</v>
      </c>
    </row>
    <row r="21" spans="1:2" ht="29" x14ac:dyDescent="0.35">
      <c r="A21" s="32" t="s">
        <v>24</v>
      </c>
      <c r="B21" s="33" t="s">
        <v>51</v>
      </c>
    </row>
    <row r="22" spans="1:2" ht="43.5" x14ac:dyDescent="0.35">
      <c r="A22" s="32" t="s">
        <v>25</v>
      </c>
      <c r="B22" s="34" t="s">
        <v>49</v>
      </c>
    </row>
  </sheetData>
  <mergeCells count="1">
    <mergeCell ref="A12:B13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2"/>
  <dimension ref="A1:H53"/>
  <sheetViews>
    <sheetView showGridLines="0" zoomScale="80" zoomScaleNormal="80" workbookViewId="0">
      <selection activeCell="J41" sqref="J41"/>
    </sheetView>
  </sheetViews>
  <sheetFormatPr defaultColWidth="9.1796875" defaultRowHeight="13" x14ac:dyDescent="0.3"/>
  <cols>
    <col min="1" max="1" width="19.453125" style="9" customWidth="1"/>
    <col min="2" max="2" width="44" style="1" bestFit="1" customWidth="1"/>
    <col min="3" max="3" width="8.81640625" style="1" customWidth="1"/>
    <col min="4" max="4" width="8.26953125" style="1" customWidth="1"/>
    <col min="5" max="8" width="9.1796875" style="1" customWidth="1"/>
    <col min="9" max="9" width="9.1796875" style="1"/>
    <col min="10" max="10" width="44.81640625" style="1" bestFit="1" customWidth="1"/>
    <col min="11" max="14" width="9.1796875" style="1"/>
    <col min="15" max="15" width="44.81640625" style="1" bestFit="1" customWidth="1"/>
    <col min="16" max="16" width="41.81640625" style="1" bestFit="1" customWidth="1"/>
    <col min="17" max="16384" width="9.1796875" style="1"/>
  </cols>
  <sheetData>
    <row r="1" spans="1:8" ht="15.5" x14ac:dyDescent="0.35">
      <c r="A1" s="7" t="s">
        <v>14</v>
      </c>
    </row>
    <row r="2" spans="1:8" ht="14.5" x14ac:dyDescent="0.35">
      <c r="A2" s="8" t="s">
        <v>4</v>
      </c>
    </row>
    <row r="3" spans="1:8" x14ac:dyDescent="0.3">
      <c r="A3" s="9" t="s">
        <v>7</v>
      </c>
    </row>
    <row r="4" spans="1:8" x14ac:dyDescent="0.3">
      <c r="A4" s="9" t="s">
        <v>70</v>
      </c>
      <c r="B4" s="26"/>
    </row>
    <row r="5" spans="1:8" x14ac:dyDescent="0.3">
      <c r="A5" s="9" t="s">
        <v>19</v>
      </c>
    </row>
    <row r="6" spans="1:8" ht="39" x14ac:dyDescent="0.3">
      <c r="A6" s="5" t="s">
        <v>0</v>
      </c>
      <c r="B6" s="5" t="s">
        <v>1</v>
      </c>
      <c r="C6" s="6" t="s">
        <v>57</v>
      </c>
      <c r="D6" s="6" t="s">
        <v>58</v>
      </c>
      <c r="E6" s="6" t="s">
        <v>60</v>
      </c>
      <c r="F6" s="6" t="s">
        <v>61</v>
      </c>
      <c r="G6" s="6" t="s">
        <v>68</v>
      </c>
      <c r="H6" s="6" t="s">
        <v>69</v>
      </c>
    </row>
    <row r="7" spans="1:8" x14ac:dyDescent="0.3">
      <c r="A7" s="52" t="s">
        <v>15</v>
      </c>
      <c r="B7" s="3" t="s">
        <v>8</v>
      </c>
      <c r="C7" s="4">
        <v>1645</v>
      </c>
      <c r="D7" s="4">
        <v>1535</v>
      </c>
      <c r="E7" s="4">
        <v>1930</v>
      </c>
      <c r="F7" s="4">
        <v>1619</v>
      </c>
      <c r="G7" s="4">
        <v>947</v>
      </c>
      <c r="H7" s="4">
        <v>1108</v>
      </c>
    </row>
    <row r="8" spans="1:8" x14ac:dyDescent="0.3">
      <c r="A8" s="52" t="s">
        <v>2</v>
      </c>
      <c r="B8" s="3" t="s">
        <v>10</v>
      </c>
      <c r="C8" s="4">
        <v>372</v>
      </c>
      <c r="D8" s="4">
        <v>844</v>
      </c>
      <c r="E8" s="4">
        <v>317</v>
      </c>
      <c r="F8" s="4">
        <v>805</v>
      </c>
      <c r="G8" s="4">
        <v>118</v>
      </c>
      <c r="H8" s="4">
        <v>286</v>
      </c>
    </row>
    <row r="9" spans="1:8" x14ac:dyDescent="0.3">
      <c r="A9" s="52" t="s">
        <v>2</v>
      </c>
      <c r="B9" s="3" t="s">
        <v>11</v>
      </c>
      <c r="C9" s="4">
        <v>1</v>
      </c>
      <c r="D9" s="4">
        <v>3</v>
      </c>
      <c r="E9" s="4">
        <v>1</v>
      </c>
      <c r="F9" s="4">
        <v>2</v>
      </c>
      <c r="G9" s="4">
        <v>0</v>
      </c>
      <c r="H9" s="4">
        <v>0</v>
      </c>
    </row>
    <row r="10" spans="1:8" x14ac:dyDescent="0.3">
      <c r="A10" s="52" t="s">
        <v>2</v>
      </c>
      <c r="B10" s="3" t="s">
        <v>12</v>
      </c>
      <c r="C10" s="4">
        <v>2</v>
      </c>
      <c r="D10" s="4">
        <v>130</v>
      </c>
      <c r="E10" s="4">
        <v>0</v>
      </c>
      <c r="F10" s="4">
        <v>124</v>
      </c>
      <c r="G10" s="4">
        <v>0</v>
      </c>
      <c r="H10" s="4">
        <v>61</v>
      </c>
    </row>
    <row r="11" spans="1:8" x14ac:dyDescent="0.3">
      <c r="A11" s="52" t="s">
        <v>2</v>
      </c>
      <c r="B11" s="3" t="s">
        <v>13</v>
      </c>
      <c r="C11" s="4">
        <v>3</v>
      </c>
      <c r="D11" s="4">
        <v>16</v>
      </c>
      <c r="E11" s="4">
        <v>0</v>
      </c>
      <c r="F11" s="4">
        <v>17</v>
      </c>
      <c r="G11" s="4">
        <v>0</v>
      </c>
      <c r="H11" s="4">
        <v>6</v>
      </c>
    </row>
    <row r="12" spans="1:8" x14ac:dyDescent="0.3">
      <c r="A12" s="52"/>
      <c r="B12" s="27" t="s">
        <v>20</v>
      </c>
      <c r="C12" s="28">
        <v>133</v>
      </c>
      <c r="D12" s="28">
        <v>130</v>
      </c>
      <c r="E12" s="28">
        <v>141</v>
      </c>
      <c r="F12" s="28">
        <v>133</v>
      </c>
      <c r="G12" s="28">
        <v>70</v>
      </c>
      <c r="H12" s="28">
        <v>70</v>
      </c>
    </row>
    <row r="13" spans="1:8" x14ac:dyDescent="0.3">
      <c r="A13" s="52"/>
      <c r="B13" s="27" t="s">
        <v>21</v>
      </c>
      <c r="C13" s="28">
        <v>32</v>
      </c>
      <c r="D13" s="28">
        <v>33</v>
      </c>
      <c r="E13" s="28">
        <v>53</v>
      </c>
      <c r="F13" s="28">
        <v>39</v>
      </c>
      <c r="G13" s="28">
        <v>21</v>
      </c>
      <c r="H13" s="28">
        <v>24</v>
      </c>
    </row>
    <row r="14" spans="1:8" x14ac:dyDescent="0.3">
      <c r="A14" s="52"/>
      <c r="B14" s="27" t="s">
        <v>22</v>
      </c>
      <c r="C14" s="28">
        <v>14</v>
      </c>
      <c r="D14" s="28">
        <v>9</v>
      </c>
      <c r="E14" s="28">
        <v>14</v>
      </c>
      <c r="F14" s="28">
        <v>9</v>
      </c>
      <c r="G14" s="28">
        <v>11</v>
      </c>
      <c r="H14" s="28">
        <v>12</v>
      </c>
    </row>
    <row r="15" spans="1:8" x14ac:dyDescent="0.3">
      <c r="A15" s="52"/>
      <c r="B15" s="27" t="s">
        <v>23</v>
      </c>
      <c r="C15" s="28">
        <v>64</v>
      </c>
      <c r="D15" s="28">
        <v>1</v>
      </c>
      <c r="E15" s="28">
        <v>74</v>
      </c>
      <c r="F15" s="28">
        <v>16</v>
      </c>
      <c r="G15" s="28">
        <v>49</v>
      </c>
      <c r="H15" s="28">
        <v>13</v>
      </c>
    </row>
    <row r="16" spans="1:8" x14ac:dyDescent="0.3">
      <c r="A16" s="52"/>
      <c r="B16" s="27" t="s">
        <v>24</v>
      </c>
      <c r="C16" s="28">
        <v>33</v>
      </c>
      <c r="D16" s="28">
        <v>0</v>
      </c>
      <c r="E16" s="28">
        <v>30</v>
      </c>
      <c r="F16" s="28">
        <v>0</v>
      </c>
      <c r="G16" s="28">
        <v>15</v>
      </c>
      <c r="H16" s="28">
        <v>0</v>
      </c>
    </row>
    <row r="17" spans="1:8" x14ac:dyDescent="0.3">
      <c r="A17" s="52"/>
      <c r="B17" s="27" t="s">
        <v>25</v>
      </c>
      <c r="C17" s="28">
        <v>6</v>
      </c>
      <c r="D17" s="28">
        <v>2</v>
      </c>
      <c r="E17" s="28">
        <v>7</v>
      </c>
      <c r="F17" s="28">
        <v>0</v>
      </c>
      <c r="G17" s="28">
        <v>9</v>
      </c>
      <c r="H17" s="28">
        <v>2</v>
      </c>
    </row>
    <row r="18" spans="1:8" x14ac:dyDescent="0.3">
      <c r="A18" s="52"/>
      <c r="B18" s="11" t="s">
        <v>9</v>
      </c>
      <c r="C18" s="12">
        <f>SUM(C7:C17)</f>
        <v>2305</v>
      </c>
      <c r="D18" s="12">
        <f>SUM(D7:D17)</f>
        <v>2703</v>
      </c>
      <c r="E18" s="12">
        <f>SUM(E7:E17)</f>
        <v>2567</v>
      </c>
      <c r="F18" s="12">
        <f>SUM(F7:F17)</f>
        <v>2764</v>
      </c>
      <c r="G18" s="12">
        <f t="shared" ref="G18:H18" si="0">SUM(G7:G17)</f>
        <v>1240</v>
      </c>
      <c r="H18" s="12">
        <f t="shared" si="0"/>
        <v>1582</v>
      </c>
    </row>
    <row r="19" spans="1:8" ht="7.15" customHeight="1" x14ac:dyDescent="0.3">
      <c r="A19" s="20"/>
      <c r="B19" s="10"/>
      <c r="C19" s="2"/>
      <c r="D19" s="2"/>
      <c r="E19" s="2"/>
      <c r="F19" s="2"/>
      <c r="G19" s="2"/>
      <c r="H19" s="2"/>
    </row>
    <row r="20" spans="1:8" ht="13.5" customHeight="1" x14ac:dyDescent="0.3">
      <c r="A20" s="20"/>
      <c r="B20" s="13" t="s">
        <v>5</v>
      </c>
      <c r="C20" s="50">
        <f>D18/C18</f>
        <v>1.1726681127982646</v>
      </c>
      <c r="D20" s="51"/>
      <c r="E20" s="50">
        <f>F18/E18</f>
        <v>1.0767432800934944</v>
      </c>
      <c r="F20" s="51"/>
      <c r="G20" s="50">
        <f>H18/G18</f>
        <v>1.2758064516129033</v>
      </c>
      <c r="H20" s="51"/>
    </row>
    <row r="21" spans="1:8" x14ac:dyDescent="0.3">
      <c r="C21" s="2"/>
      <c r="D21" s="2"/>
      <c r="E21" s="2"/>
      <c r="F21" s="2"/>
      <c r="G21" s="2"/>
      <c r="H21" s="2"/>
    </row>
    <row r="22" spans="1:8" x14ac:dyDescent="0.3">
      <c r="A22" s="52" t="s">
        <v>16</v>
      </c>
      <c r="B22" s="3" t="s">
        <v>8</v>
      </c>
      <c r="C22" s="4">
        <v>829</v>
      </c>
      <c r="D22" s="4">
        <v>822</v>
      </c>
      <c r="E22" s="4">
        <v>887</v>
      </c>
      <c r="F22" s="4">
        <v>841</v>
      </c>
      <c r="G22" s="4">
        <v>538</v>
      </c>
      <c r="H22" s="4">
        <v>444</v>
      </c>
    </row>
    <row r="23" spans="1:8" x14ac:dyDescent="0.3">
      <c r="A23" s="52" t="s">
        <v>3</v>
      </c>
      <c r="B23" s="3" t="s">
        <v>10</v>
      </c>
      <c r="C23" s="4">
        <v>185</v>
      </c>
      <c r="D23" s="4">
        <v>402</v>
      </c>
      <c r="E23" s="4">
        <v>157</v>
      </c>
      <c r="F23" s="4">
        <v>366</v>
      </c>
      <c r="G23" s="4">
        <v>63</v>
      </c>
      <c r="H23" s="4">
        <v>165</v>
      </c>
    </row>
    <row r="24" spans="1:8" x14ac:dyDescent="0.3">
      <c r="A24" s="52" t="s">
        <v>3</v>
      </c>
      <c r="B24" s="3" t="s">
        <v>11</v>
      </c>
      <c r="C24" s="3">
        <v>0</v>
      </c>
      <c r="D24" s="4">
        <v>20</v>
      </c>
      <c r="E24" s="3">
        <v>0</v>
      </c>
      <c r="F24" s="3">
        <v>0</v>
      </c>
      <c r="G24" s="3">
        <v>1</v>
      </c>
      <c r="H24" s="4">
        <v>1</v>
      </c>
    </row>
    <row r="25" spans="1:8" x14ac:dyDescent="0.3">
      <c r="A25" s="52" t="s">
        <v>3</v>
      </c>
      <c r="B25" s="3" t="s">
        <v>12</v>
      </c>
      <c r="C25" s="4">
        <v>7</v>
      </c>
      <c r="D25" s="4">
        <v>41</v>
      </c>
      <c r="E25" s="3">
        <v>0</v>
      </c>
      <c r="F25" s="4">
        <v>68</v>
      </c>
      <c r="G25" s="4">
        <v>0</v>
      </c>
      <c r="H25" s="4">
        <v>23</v>
      </c>
    </row>
    <row r="26" spans="1:8" x14ac:dyDescent="0.3">
      <c r="A26" s="52" t="s">
        <v>3</v>
      </c>
      <c r="B26" s="3" t="s">
        <v>13</v>
      </c>
      <c r="C26" s="4">
        <v>3</v>
      </c>
      <c r="D26" s="4">
        <v>46</v>
      </c>
      <c r="E26" s="4">
        <v>0</v>
      </c>
      <c r="F26" s="4">
        <v>43</v>
      </c>
      <c r="G26" s="4">
        <v>0</v>
      </c>
      <c r="H26" s="4">
        <v>44</v>
      </c>
    </row>
    <row r="27" spans="1:8" x14ac:dyDescent="0.3">
      <c r="A27" s="52"/>
      <c r="B27" s="27" t="s">
        <v>20</v>
      </c>
      <c r="C27" s="28">
        <v>65</v>
      </c>
      <c r="D27" s="28">
        <v>69</v>
      </c>
      <c r="E27" s="28">
        <v>72</v>
      </c>
      <c r="F27" s="28">
        <v>68</v>
      </c>
      <c r="G27" s="28">
        <v>29</v>
      </c>
      <c r="H27" s="28">
        <v>26</v>
      </c>
    </row>
    <row r="28" spans="1:8" x14ac:dyDescent="0.3">
      <c r="A28" s="52"/>
      <c r="B28" s="27" t="s">
        <v>21</v>
      </c>
      <c r="C28" s="28">
        <v>23</v>
      </c>
      <c r="D28" s="28">
        <v>19</v>
      </c>
      <c r="E28" s="28">
        <v>33</v>
      </c>
      <c r="F28" s="28">
        <v>35</v>
      </c>
      <c r="G28" s="28">
        <v>18</v>
      </c>
      <c r="H28" s="28">
        <v>19</v>
      </c>
    </row>
    <row r="29" spans="1:8" x14ac:dyDescent="0.3">
      <c r="A29" s="52"/>
      <c r="B29" s="27" t="s">
        <v>22</v>
      </c>
      <c r="C29" s="28">
        <v>3</v>
      </c>
      <c r="D29" s="28">
        <v>3</v>
      </c>
      <c r="E29" s="28">
        <v>5</v>
      </c>
      <c r="F29" s="28">
        <v>5</v>
      </c>
      <c r="G29" s="28">
        <v>3</v>
      </c>
      <c r="H29" s="28">
        <v>4</v>
      </c>
    </row>
    <row r="30" spans="1:8" x14ac:dyDescent="0.3">
      <c r="A30" s="52"/>
      <c r="B30" s="27" t="s">
        <v>23</v>
      </c>
      <c r="C30" s="28">
        <v>37</v>
      </c>
      <c r="D30" s="28">
        <v>0</v>
      </c>
      <c r="E30" s="28">
        <v>41</v>
      </c>
      <c r="F30" s="28">
        <v>4</v>
      </c>
      <c r="G30" s="28">
        <v>15</v>
      </c>
      <c r="H30" s="28">
        <v>8</v>
      </c>
    </row>
    <row r="31" spans="1:8" x14ac:dyDescent="0.3">
      <c r="A31" s="52"/>
      <c r="B31" s="27" t="s">
        <v>24</v>
      </c>
      <c r="C31" s="28">
        <v>21</v>
      </c>
      <c r="D31" s="28">
        <v>0</v>
      </c>
      <c r="E31" s="28">
        <v>35</v>
      </c>
      <c r="F31" s="28">
        <v>0</v>
      </c>
      <c r="G31" s="28">
        <v>20</v>
      </c>
      <c r="H31" s="28">
        <v>0</v>
      </c>
    </row>
    <row r="32" spans="1:8" x14ac:dyDescent="0.3">
      <c r="A32" s="52"/>
      <c r="B32" s="27" t="s">
        <v>25</v>
      </c>
      <c r="C32" s="28">
        <v>5</v>
      </c>
      <c r="D32" s="28">
        <v>4</v>
      </c>
      <c r="E32" s="28">
        <v>4</v>
      </c>
      <c r="F32" s="28">
        <v>4</v>
      </c>
      <c r="G32" s="28">
        <v>0</v>
      </c>
      <c r="H32" s="28">
        <v>2</v>
      </c>
    </row>
    <row r="33" spans="1:8" x14ac:dyDescent="0.3">
      <c r="A33" s="52"/>
      <c r="B33" s="11" t="s">
        <v>9</v>
      </c>
      <c r="C33" s="12">
        <f t="shared" ref="C33:F33" si="1">SUM(C22:C32)</f>
        <v>1178</v>
      </c>
      <c r="D33" s="12">
        <f t="shared" si="1"/>
        <v>1426</v>
      </c>
      <c r="E33" s="12">
        <f t="shared" si="1"/>
        <v>1234</v>
      </c>
      <c r="F33" s="12">
        <f t="shared" si="1"/>
        <v>1434</v>
      </c>
      <c r="G33" s="12">
        <f>SUM(G22:G32)</f>
        <v>687</v>
      </c>
      <c r="H33" s="12">
        <f>SUM(H22:H32)</f>
        <v>736</v>
      </c>
    </row>
    <row r="34" spans="1:8" ht="7.15" customHeight="1" x14ac:dyDescent="0.3">
      <c r="A34" s="20"/>
      <c r="B34" s="10"/>
      <c r="C34" s="2"/>
      <c r="D34" s="2"/>
      <c r="E34" s="2"/>
      <c r="F34" s="2"/>
      <c r="G34" s="2"/>
      <c r="H34" s="2"/>
    </row>
    <row r="35" spans="1:8" x14ac:dyDescent="0.3">
      <c r="A35" s="20"/>
      <c r="B35" s="13" t="s">
        <v>5</v>
      </c>
      <c r="C35" s="50">
        <f>D33/C33</f>
        <v>1.2105263157894737</v>
      </c>
      <c r="D35" s="51"/>
      <c r="E35" s="50">
        <f>F33/E33</f>
        <v>1.1620745542949757</v>
      </c>
      <c r="F35" s="51"/>
      <c r="G35" s="50">
        <f>H33/G33</f>
        <v>1.0713245997088792</v>
      </c>
      <c r="H35" s="51"/>
    </row>
    <row r="36" spans="1:8" x14ac:dyDescent="0.3">
      <c r="C36" s="2"/>
      <c r="D36" s="2"/>
      <c r="E36" s="2"/>
      <c r="F36" s="2"/>
      <c r="G36" s="2"/>
      <c r="H36" s="2"/>
    </row>
    <row r="37" spans="1:8" x14ac:dyDescent="0.3">
      <c r="A37" s="52" t="s">
        <v>17</v>
      </c>
      <c r="B37" s="3" t="s">
        <v>8</v>
      </c>
      <c r="C37" s="4">
        <v>775</v>
      </c>
      <c r="D37" s="4">
        <v>678</v>
      </c>
      <c r="E37" s="4">
        <v>866</v>
      </c>
      <c r="F37" s="4">
        <v>833</v>
      </c>
      <c r="G37" s="4">
        <v>492</v>
      </c>
      <c r="H37" s="4">
        <v>471</v>
      </c>
    </row>
    <row r="38" spans="1:8" x14ac:dyDescent="0.3">
      <c r="A38" s="52"/>
      <c r="B38" s="3" t="s">
        <v>10</v>
      </c>
      <c r="C38" s="4">
        <v>214</v>
      </c>
      <c r="D38" s="4">
        <v>308</v>
      </c>
      <c r="E38" s="4">
        <v>149</v>
      </c>
      <c r="F38" s="4">
        <v>262</v>
      </c>
      <c r="G38" s="4">
        <v>67</v>
      </c>
      <c r="H38" s="4">
        <v>118</v>
      </c>
    </row>
    <row r="39" spans="1:8" x14ac:dyDescent="0.3">
      <c r="A39" s="52"/>
      <c r="B39" s="3" t="s">
        <v>11</v>
      </c>
      <c r="C39" s="4">
        <v>5</v>
      </c>
      <c r="D39" s="4">
        <v>6</v>
      </c>
      <c r="E39" s="4">
        <v>0</v>
      </c>
      <c r="F39" s="4">
        <v>0</v>
      </c>
      <c r="G39" s="4">
        <v>0</v>
      </c>
      <c r="H39" s="4">
        <v>0</v>
      </c>
    </row>
    <row r="40" spans="1:8" x14ac:dyDescent="0.3">
      <c r="A40" s="52"/>
      <c r="B40" s="3" t="s">
        <v>12</v>
      </c>
      <c r="C40" s="4">
        <v>0</v>
      </c>
      <c r="D40" s="4">
        <v>87</v>
      </c>
      <c r="E40" s="4">
        <v>0</v>
      </c>
      <c r="F40" s="4">
        <v>45</v>
      </c>
      <c r="G40" s="4">
        <v>0</v>
      </c>
      <c r="H40" s="4">
        <v>19</v>
      </c>
    </row>
    <row r="41" spans="1:8" x14ac:dyDescent="0.3">
      <c r="A41" s="52"/>
      <c r="B41" s="3" t="s">
        <v>13</v>
      </c>
      <c r="C41" s="4">
        <v>0</v>
      </c>
      <c r="D41" s="4">
        <v>3</v>
      </c>
      <c r="E41" s="4">
        <v>0</v>
      </c>
      <c r="F41" s="4">
        <v>4</v>
      </c>
      <c r="G41" s="4">
        <v>0</v>
      </c>
      <c r="H41" s="4">
        <v>11</v>
      </c>
    </row>
    <row r="42" spans="1:8" x14ac:dyDescent="0.3">
      <c r="A42" s="52"/>
      <c r="B42" s="27" t="s">
        <v>20</v>
      </c>
      <c r="C42" s="28">
        <v>55</v>
      </c>
      <c r="D42" s="28">
        <v>49</v>
      </c>
      <c r="E42" s="28">
        <v>65</v>
      </c>
      <c r="F42" s="28">
        <v>68</v>
      </c>
      <c r="G42" s="28">
        <v>38</v>
      </c>
      <c r="H42" s="28">
        <v>31</v>
      </c>
    </row>
    <row r="43" spans="1:8" x14ac:dyDescent="0.3">
      <c r="A43" s="52"/>
      <c r="B43" s="27" t="s">
        <v>21</v>
      </c>
      <c r="C43" s="28">
        <v>20</v>
      </c>
      <c r="D43" s="28">
        <v>20</v>
      </c>
      <c r="E43" s="28">
        <v>24</v>
      </c>
      <c r="F43" s="28">
        <v>23</v>
      </c>
      <c r="G43" s="28">
        <v>11</v>
      </c>
      <c r="H43" s="28">
        <v>4</v>
      </c>
    </row>
    <row r="44" spans="1:8" x14ac:dyDescent="0.3">
      <c r="A44" s="52"/>
      <c r="B44" s="27" t="s">
        <v>22</v>
      </c>
      <c r="C44" s="28">
        <v>9</v>
      </c>
      <c r="D44" s="28">
        <v>3</v>
      </c>
      <c r="E44" s="28">
        <v>7</v>
      </c>
      <c r="F44" s="28">
        <v>7</v>
      </c>
      <c r="G44" s="28">
        <v>3</v>
      </c>
      <c r="H44" s="28">
        <v>3</v>
      </c>
    </row>
    <row r="45" spans="1:8" x14ac:dyDescent="0.3">
      <c r="A45" s="52"/>
      <c r="B45" s="27" t="s">
        <v>23</v>
      </c>
      <c r="C45" s="28">
        <v>20</v>
      </c>
      <c r="D45" s="28">
        <v>0</v>
      </c>
      <c r="E45" s="28">
        <v>25</v>
      </c>
      <c r="F45" s="28">
        <v>4</v>
      </c>
      <c r="G45" s="28">
        <v>14</v>
      </c>
      <c r="H45" s="28">
        <v>0</v>
      </c>
    </row>
    <row r="46" spans="1:8" x14ac:dyDescent="0.3">
      <c r="A46" s="52"/>
      <c r="B46" s="27" t="s">
        <v>24</v>
      </c>
      <c r="C46" s="28">
        <v>9</v>
      </c>
      <c r="D46" s="28">
        <v>0</v>
      </c>
      <c r="E46" s="28">
        <v>16</v>
      </c>
      <c r="F46" s="28">
        <v>0</v>
      </c>
      <c r="G46" s="28">
        <v>3</v>
      </c>
      <c r="H46" s="28">
        <v>0</v>
      </c>
    </row>
    <row r="47" spans="1:8" x14ac:dyDescent="0.3">
      <c r="A47" s="52"/>
      <c r="B47" s="27" t="s">
        <v>25</v>
      </c>
      <c r="C47" s="28">
        <v>1</v>
      </c>
      <c r="D47" s="28">
        <v>0</v>
      </c>
      <c r="E47" s="28">
        <v>3</v>
      </c>
      <c r="F47" s="28">
        <v>1</v>
      </c>
      <c r="G47" s="28">
        <v>2</v>
      </c>
      <c r="H47" s="28">
        <v>0</v>
      </c>
    </row>
    <row r="48" spans="1:8" x14ac:dyDescent="0.3">
      <c r="A48" s="52"/>
      <c r="B48" s="11" t="s">
        <v>9</v>
      </c>
      <c r="C48" s="12">
        <f>SUM(C37:C47)</f>
        <v>1108</v>
      </c>
      <c r="D48" s="12">
        <f>SUM(D37:D47)</f>
        <v>1154</v>
      </c>
      <c r="E48" s="12">
        <f>SUM(E37:E47)</f>
        <v>1155</v>
      </c>
      <c r="F48" s="12">
        <f>SUM(F37:F47)</f>
        <v>1247</v>
      </c>
      <c r="G48" s="12">
        <f t="shared" ref="G48:H48" si="2">SUM(G37:G47)</f>
        <v>630</v>
      </c>
      <c r="H48" s="12">
        <f t="shared" si="2"/>
        <v>657</v>
      </c>
    </row>
    <row r="49" spans="1:8" ht="7.15" customHeight="1" x14ac:dyDescent="0.3">
      <c r="A49" s="20"/>
      <c r="B49" s="10"/>
      <c r="C49" s="2"/>
      <c r="D49" s="2"/>
      <c r="E49" s="2"/>
      <c r="F49" s="2"/>
      <c r="G49" s="2"/>
      <c r="H49" s="2"/>
    </row>
    <row r="50" spans="1:8" x14ac:dyDescent="0.3">
      <c r="A50" s="20"/>
      <c r="B50" s="13" t="s">
        <v>5</v>
      </c>
      <c r="C50" s="50">
        <f>D48/C48</f>
        <v>1.0415162454873645</v>
      </c>
      <c r="D50" s="51"/>
      <c r="E50" s="50">
        <f>F48/E48</f>
        <v>1.0796536796536798</v>
      </c>
      <c r="F50" s="51"/>
      <c r="G50" s="50">
        <f>H48/G48</f>
        <v>1.0428571428571429</v>
      </c>
      <c r="H50" s="51"/>
    </row>
    <row r="51" spans="1:8" x14ac:dyDescent="0.3">
      <c r="C51" s="2"/>
      <c r="D51" s="2"/>
      <c r="E51" s="2"/>
      <c r="F51" s="2"/>
      <c r="G51" s="2"/>
      <c r="H51" s="2"/>
    </row>
    <row r="52" spans="1:8" ht="15.75" customHeight="1" x14ac:dyDescent="0.3">
      <c r="A52" s="48" t="s">
        <v>66</v>
      </c>
    </row>
    <row r="53" spans="1:8" x14ac:dyDescent="0.3">
      <c r="A53" s="48" t="s">
        <v>59</v>
      </c>
    </row>
  </sheetData>
  <mergeCells count="12">
    <mergeCell ref="A7:A18"/>
    <mergeCell ref="A22:A33"/>
    <mergeCell ref="A37:A48"/>
    <mergeCell ref="E20:F20"/>
    <mergeCell ref="E35:F35"/>
    <mergeCell ref="E50:F50"/>
    <mergeCell ref="G20:H20"/>
    <mergeCell ref="G35:H35"/>
    <mergeCell ref="G50:H50"/>
    <mergeCell ref="C20:D20"/>
    <mergeCell ref="C35:D35"/>
    <mergeCell ref="C50:D50"/>
  </mergeCells>
  <conditionalFormatting sqref="C20:H20 C35:H35 C50:H50">
    <cfRule type="cellIs" dxfId="7" priority="5" operator="greaterThan">
      <formula>1</formula>
    </cfRule>
    <cfRule type="cellIs" dxfId="6" priority="6" operator="lessThan">
      <formula>1</formula>
    </cfRule>
  </conditionalFormatting>
  <pageMargins left="0.31496062992125984" right="0.31496062992125984" top="0.35433070866141736" bottom="0.35433070866141736" header="0.31496062992125984" footer="0.31496062992125984"/>
  <pageSetup paperSize="9" scale="85" fitToHeight="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glio3"/>
  <dimension ref="A1:J14"/>
  <sheetViews>
    <sheetView showGridLines="0" zoomScale="80" zoomScaleNormal="80" workbookViewId="0">
      <selection activeCell="H18" sqref="H18"/>
    </sheetView>
  </sheetViews>
  <sheetFormatPr defaultColWidth="9.1796875" defaultRowHeight="13" x14ac:dyDescent="0.3"/>
  <cols>
    <col min="1" max="1" width="24.453125" style="9" customWidth="1"/>
    <col min="2" max="2" width="40.26953125" style="1" customWidth="1"/>
    <col min="3" max="3" width="12.1796875" style="1" customWidth="1"/>
    <col min="4" max="4" width="14.26953125" style="1" customWidth="1"/>
    <col min="5" max="5" width="3" style="1" customWidth="1"/>
    <col min="6" max="16384" width="9.1796875" style="1"/>
  </cols>
  <sheetData>
    <row r="1" spans="1:10" ht="15.5" x14ac:dyDescent="0.35">
      <c r="A1" s="7" t="s">
        <v>14</v>
      </c>
    </row>
    <row r="2" spans="1:10" ht="14.5" x14ac:dyDescent="0.35">
      <c r="A2" s="8" t="s">
        <v>6</v>
      </c>
    </row>
    <row r="3" spans="1:10" x14ac:dyDescent="0.3">
      <c r="A3" s="9" t="s">
        <v>7</v>
      </c>
    </row>
    <row r="4" spans="1:10" x14ac:dyDescent="0.3">
      <c r="A4" s="29" t="s">
        <v>64</v>
      </c>
    </row>
    <row r="6" spans="1:10" ht="44.25" customHeight="1" x14ac:dyDescent="0.3">
      <c r="A6" s="5" t="s">
        <v>0</v>
      </c>
      <c r="B6" s="5" t="s">
        <v>1</v>
      </c>
      <c r="C6" s="23" t="s">
        <v>63</v>
      </c>
      <c r="D6" s="23" t="s">
        <v>67</v>
      </c>
      <c r="E6" s="21"/>
      <c r="F6" s="6" t="s">
        <v>18</v>
      </c>
    </row>
    <row r="7" spans="1:10" s="16" customFormat="1" ht="27" customHeight="1" x14ac:dyDescent="0.35">
      <c r="A7" s="24" t="s">
        <v>15</v>
      </c>
      <c r="B7" s="17" t="s">
        <v>9</v>
      </c>
      <c r="C7" s="18">
        <v>3673</v>
      </c>
      <c r="D7" s="18">
        <v>3132</v>
      </c>
      <c r="E7" s="22"/>
      <c r="F7" s="19">
        <f>(D7-C7)/C7</f>
        <v>-0.14729104274435068</v>
      </c>
      <c r="J7"/>
    </row>
    <row r="8" spans="1:10" ht="14.5" customHeight="1" x14ac:dyDescent="0.35">
      <c r="A8" s="25"/>
      <c r="B8" s="10"/>
      <c r="C8" s="14"/>
      <c r="D8" s="14"/>
      <c r="E8" s="14"/>
      <c r="F8" s="15"/>
      <c r="J8"/>
    </row>
    <row r="9" spans="1:10" ht="27" customHeight="1" x14ac:dyDescent="0.35">
      <c r="A9" s="24" t="s">
        <v>16</v>
      </c>
      <c r="B9" s="17" t="s">
        <v>9</v>
      </c>
      <c r="C9" s="18">
        <v>1626</v>
      </c>
      <c r="D9" s="18">
        <v>1475</v>
      </c>
      <c r="E9" s="22"/>
      <c r="F9" s="19">
        <f>(D9-C9)/C9</f>
        <v>-9.2865928659286598E-2</v>
      </c>
      <c r="J9"/>
    </row>
    <row r="10" spans="1:10" ht="12.75" customHeight="1" x14ac:dyDescent="0.3">
      <c r="C10" s="2"/>
      <c r="D10" s="2"/>
      <c r="E10" s="2"/>
      <c r="F10" s="2"/>
    </row>
    <row r="11" spans="1:10" s="16" customFormat="1" ht="27" customHeight="1" x14ac:dyDescent="0.35">
      <c r="A11" s="24" t="s">
        <v>17</v>
      </c>
      <c r="B11" s="17" t="s">
        <v>9</v>
      </c>
      <c r="C11" s="18">
        <v>1121</v>
      </c>
      <c r="D11" s="18">
        <v>1115</v>
      </c>
      <c r="E11" s="22"/>
      <c r="F11" s="19">
        <f>(D11-C11)/C11</f>
        <v>-5.3523639607493305E-3</v>
      </c>
    </row>
    <row r="12" spans="1:10" x14ac:dyDescent="0.3">
      <c r="C12" s="2"/>
      <c r="D12" s="2"/>
      <c r="E12" s="2"/>
    </row>
    <row r="13" spans="1:10" x14ac:dyDescent="0.3">
      <c r="A13" s="48" t="s">
        <v>66</v>
      </c>
    </row>
    <row r="14" spans="1:10" x14ac:dyDescent="0.3">
      <c r="A14" s="48" t="s">
        <v>59</v>
      </c>
    </row>
  </sheetData>
  <conditionalFormatting sqref="F7">
    <cfRule type="cellIs" dxfId="5" priority="13" operator="lessThan">
      <formula>0</formula>
    </cfRule>
    <cfRule type="cellIs" dxfId="4" priority="14" operator="greaterThan">
      <formula>0</formula>
    </cfRule>
  </conditionalFormatting>
  <conditionalFormatting sqref="F9">
    <cfRule type="cellIs" dxfId="3" priority="11" operator="lessThan">
      <formula>0</formula>
    </cfRule>
    <cfRule type="cellIs" dxfId="2" priority="12" operator="greaterThan">
      <formula>0</formula>
    </cfRule>
  </conditionalFormatting>
  <conditionalFormatting sqref="F11">
    <cfRule type="cellIs" dxfId="1" priority="9" operator="lessThan">
      <formula>0</formula>
    </cfRule>
    <cfRule type="cellIs" dxfId="0" priority="10" operator="greaterThan">
      <formula>0</formula>
    </cfRule>
  </conditionalFormatting>
  <pageMargins left="0.31496062992125984" right="0.31496062992125984" top="0.35433070866141736" bottom="0.35433070866141736" header="0.31496062992125984" footer="0.31496062992125984"/>
  <pageSetup paperSize="9" scale="85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1F907-BD29-43BD-A63C-1BC58B4276C9}">
  <dimension ref="A1:O55"/>
  <sheetViews>
    <sheetView showGridLines="0" workbookViewId="0">
      <selection activeCell="A54" sqref="A54"/>
    </sheetView>
  </sheetViews>
  <sheetFormatPr defaultColWidth="9.1796875" defaultRowHeight="13" x14ac:dyDescent="0.3"/>
  <cols>
    <col min="1" max="1" width="24.26953125" style="40" customWidth="1"/>
    <col min="2" max="2" width="44.453125" style="40" customWidth="1"/>
    <col min="3" max="16384" width="9.1796875" style="40"/>
  </cols>
  <sheetData>
    <row r="1" spans="1:15" ht="15.5" x14ac:dyDescent="0.35">
      <c r="A1" s="35" t="s">
        <v>14</v>
      </c>
    </row>
    <row r="2" spans="1:15" ht="14.5" x14ac:dyDescent="0.35">
      <c r="A2" s="36" t="s">
        <v>52</v>
      </c>
    </row>
    <row r="3" spans="1:15" x14ac:dyDescent="0.3">
      <c r="A3" s="29" t="s">
        <v>7</v>
      </c>
    </row>
    <row r="4" spans="1:15" x14ac:dyDescent="0.3">
      <c r="A4" s="29" t="s">
        <v>64</v>
      </c>
    </row>
    <row r="7" spans="1:15" ht="26" x14ac:dyDescent="0.3">
      <c r="A7" s="41" t="s">
        <v>0</v>
      </c>
      <c r="B7" s="41" t="s">
        <v>34</v>
      </c>
      <c r="C7" s="42" t="s">
        <v>62</v>
      </c>
      <c r="D7" s="43">
        <v>2015</v>
      </c>
      <c r="E7" s="42">
        <v>2016</v>
      </c>
      <c r="F7" s="42">
        <v>2017</v>
      </c>
      <c r="G7" s="42">
        <v>2018</v>
      </c>
      <c r="H7" s="42">
        <v>2019</v>
      </c>
      <c r="I7" s="42">
        <v>2020</v>
      </c>
      <c r="J7" s="42">
        <v>2021</v>
      </c>
      <c r="K7" s="42">
        <v>2022</v>
      </c>
      <c r="L7" s="42">
        <v>2023</v>
      </c>
      <c r="M7" s="42">
        <v>2024</v>
      </c>
      <c r="N7" s="44" t="s">
        <v>65</v>
      </c>
      <c r="O7" s="42" t="s">
        <v>53</v>
      </c>
    </row>
    <row r="8" spans="1:15" x14ac:dyDescent="0.3">
      <c r="A8" s="53" t="s">
        <v>15</v>
      </c>
      <c r="B8" s="45" t="s">
        <v>8</v>
      </c>
      <c r="C8" s="46">
        <v>7</v>
      </c>
      <c r="D8" s="46">
        <v>1</v>
      </c>
      <c r="E8" s="46">
        <v>5</v>
      </c>
      <c r="F8" s="46">
        <v>3</v>
      </c>
      <c r="G8" s="46">
        <v>4</v>
      </c>
      <c r="H8" s="46">
        <v>7</v>
      </c>
      <c r="I8" s="46">
        <v>9</v>
      </c>
      <c r="J8" s="46">
        <v>12</v>
      </c>
      <c r="K8" s="46">
        <v>51</v>
      </c>
      <c r="L8" s="46">
        <v>93</v>
      </c>
      <c r="M8" s="46">
        <v>298</v>
      </c>
      <c r="N8" s="46">
        <v>692</v>
      </c>
      <c r="O8" s="46">
        <v>1182</v>
      </c>
    </row>
    <row r="9" spans="1:15" x14ac:dyDescent="0.3">
      <c r="A9" s="54"/>
      <c r="B9" s="45" t="s">
        <v>10</v>
      </c>
      <c r="C9" s="46">
        <v>204</v>
      </c>
      <c r="D9" s="46">
        <v>20</v>
      </c>
      <c r="E9" s="46">
        <v>23</v>
      </c>
      <c r="F9" s="46">
        <v>50</v>
      </c>
      <c r="G9" s="46">
        <v>35</v>
      </c>
      <c r="H9" s="46">
        <v>36</v>
      </c>
      <c r="I9" s="46">
        <v>50</v>
      </c>
      <c r="J9" s="46">
        <v>57</v>
      </c>
      <c r="K9" s="46">
        <v>84</v>
      </c>
      <c r="L9" s="46">
        <v>159</v>
      </c>
      <c r="M9" s="46">
        <v>231</v>
      </c>
      <c r="N9" s="46">
        <v>106</v>
      </c>
      <c r="O9" s="46">
        <v>1055</v>
      </c>
    </row>
    <row r="10" spans="1:15" x14ac:dyDescent="0.3">
      <c r="A10" s="54"/>
      <c r="B10" s="45" t="s">
        <v>11</v>
      </c>
      <c r="C10" s="46">
        <v>0</v>
      </c>
      <c r="D10" s="46">
        <v>0</v>
      </c>
      <c r="E10" s="46">
        <v>1</v>
      </c>
      <c r="F10" s="46">
        <v>0</v>
      </c>
      <c r="G10" s="46">
        <v>0</v>
      </c>
      <c r="H10" s="46">
        <v>0</v>
      </c>
      <c r="I10" s="46">
        <v>0</v>
      </c>
      <c r="J10" s="46">
        <v>0</v>
      </c>
      <c r="K10" s="46">
        <v>0</v>
      </c>
      <c r="L10" s="46">
        <v>0</v>
      </c>
      <c r="M10" s="46">
        <v>0</v>
      </c>
      <c r="N10" s="46">
        <v>0</v>
      </c>
      <c r="O10" s="46">
        <v>1</v>
      </c>
    </row>
    <row r="11" spans="1:15" x14ac:dyDescent="0.3">
      <c r="A11" s="54"/>
      <c r="B11" s="45" t="s">
        <v>54</v>
      </c>
      <c r="C11" s="46">
        <v>216</v>
      </c>
      <c r="D11" s="46">
        <v>42</v>
      </c>
      <c r="E11" s="46">
        <v>50</v>
      </c>
      <c r="F11" s="46">
        <v>45</v>
      </c>
      <c r="G11" s="46">
        <v>32</v>
      </c>
      <c r="H11" s="46">
        <v>31</v>
      </c>
      <c r="I11" s="46">
        <v>32</v>
      </c>
      <c r="J11" s="46">
        <v>47</v>
      </c>
      <c r="K11" s="46">
        <v>32</v>
      </c>
      <c r="L11" s="46">
        <v>2</v>
      </c>
      <c r="M11" s="46">
        <v>0</v>
      </c>
      <c r="N11" s="46">
        <v>0</v>
      </c>
      <c r="O11" s="46">
        <v>529</v>
      </c>
    </row>
    <row r="12" spans="1:15" x14ac:dyDescent="0.3">
      <c r="A12" s="54"/>
      <c r="B12" s="45" t="s">
        <v>13</v>
      </c>
      <c r="C12" s="46">
        <v>26</v>
      </c>
      <c r="D12" s="46">
        <v>3</v>
      </c>
      <c r="E12" s="46">
        <v>0</v>
      </c>
      <c r="F12" s="46">
        <v>3</v>
      </c>
      <c r="G12" s="46">
        <v>4</v>
      </c>
      <c r="H12" s="46">
        <v>2</v>
      </c>
      <c r="I12" s="46">
        <v>0</v>
      </c>
      <c r="J12" s="46">
        <v>3</v>
      </c>
      <c r="K12" s="46">
        <v>1</v>
      </c>
      <c r="L12" s="46">
        <v>0</v>
      </c>
      <c r="M12" s="46">
        <v>0</v>
      </c>
      <c r="N12" s="46">
        <v>0</v>
      </c>
      <c r="O12" s="46">
        <v>42</v>
      </c>
    </row>
    <row r="13" spans="1:15" x14ac:dyDescent="0.3">
      <c r="A13" s="54"/>
      <c r="B13" s="45" t="s">
        <v>20</v>
      </c>
      <c r="C13" s="46">
        <v>0</v>
      </c>
      <c r="D13" s="46">
        <v>0</v>
      </c>
      <c r="E13" s="46">
        <v>0</v>
      </c>
      <c r="F13" s="46">
        <v>0</v>
      </c>
      <c r="G13" s="46">
        <v>0</v>
      </c>
      <c r="H13" s="46">
        <v>0</v>
      </c>
      <c r="I13" s="46">
        <v>0</v>
      </c>
      <c r="J13" s="46">
        <v>0</v>
      </c>
      <c r="K13" s="46">
        <v>0</v>
      </c>
      <c r="L13" s="46">
        <v>0</v>
      </c>
      <c r="M13" s="46">
        <v>2</v>
      </c>
      <c r="N13" s="46">
        <v>29</v>
      </c>
      <c r="O13" s="46">
        <v>31</v>
      </c>
    </row>
    <row r="14" spans="1:15" x14ac:dyDescent="0.3">
      <c r="A14" s="54"/>
      <c r="B14" s="45" t="s">
        <v>21</v>
      </c>
      <c r="C14" s="46">
        <v>0</v>
      </c>
      <c r="D14" s="46">
        <v>0</v>
      </c>
      <c r="E14" s="46">
        <v>0</v>
      </c>
      <c r="F14" s="46">
        <v>0</v>
      </c>
      <c r="G14" s="46">
        <v>0</v>
      </c>
      <c r="H14" s="46">
        <v>0</v>
      </c>
      <c r="I14" s="46">
        <v>0</v>
      </c>
      <c r="J14" s="46">
        <v>0</v>
      </c>
      <c r="K14" s="46">
        <v>0</v>
      </c>
      <c r="L14" s="46">
        <v>0</v>
      </c>
      <c r="M14" s="46">
        <v>4</v>
      </c>
      <c r="N14" s="46">
        <v>10</v>
      </c>
      <c r="O14" s="46">
        <v>14</v>
      </c>
    </row>
    <row r="15" spans="1:15" x14ac:dyDescent="0.3">
      <c r="A15" s="54"/>
      <c r="B15" s="45" t="s">
        <v>22</v>
      </c>
      <c r="C15" s="46">
        <v>0</v>
      </c>
      <c r="D15" s="46">
        <v>0</v>
      </c>
      <c r="E15" s="46">
        <v>0</v>
      </c>
      <c r="F15" s="46">
        <v>0</v>
      </c>
      <c r="G15" s="46">
        <v>0</v>
      </c>
      <c r="H15" s="46">
        <v>0</v>
      </c>
      <c r="I15" s="46">
        <v>0</v>
      </c>
      <c r="J15" s="46">
        <v>0</v>
      </c>
      <c r="K15" s="46">
        <v>0</v>
      </c>
      <c r="L15" s="46">
        <v>0</v>
      </c>
      <c r="M15" s="46">
        <v>5</v>
      </c>
      <c r="N15" s="46">
        <v>7</v>
      </c>
      <c r="O15" s="46">
        <v>12</v>
      </c>
    </row>
    <row r="16" spans="1:15" x14ac:dyDescent="0.3">
      <c r="A16" s="54"/>
      <c r="B16" s="45" t="s">
        <v>23</v>
      </c>
      <c r="C16" s="46">
        <v>0</v>
      </c>
      <c r="D16" s="46">
        <v>0</v>
      </c>
      <c r="E16" s="46">
        <v>0</v>
      </c>
      <c r="F16" s="46">
        <v>0</v>
      </c>
      <c r="G16" s="46">
        <v>0</v>
      </c>
      <c r="H16" s="46">
        <v>0</v>
      </c>
      <c r="I16" s="46">
        <v>0</v>
      </c>
      <c r="J16" s="46">
        <v>0</v>
      </c>
      <c r="K16" s="46">
        <v>7</v>
      </c>
      <c r="L16" s="46">
        <v>43</v>
      </c>
      <c r="M16" s="46">
        <v>68</v>
      </c>
      <c r="N16" s="46">
        <v>49</v>
      </c>
      <c r="O16" s="46">
        <v>167</v>
      </c>
    </row>
    <row r="17" spans="1:15" x14ac:dyDescent="0.3">
      <c r="A17" s="54"/>
      <c r="B17" s="45" t="s">
        <v>24</v>
      </c>
      <c r="C17" s="46">
        <v>0</v>
      </c>
      <c r="D17" s="46">
        <v>0</v>
      </c>
      <c r="E17" s="46">
        <v>0</v>
      </c>
      <c r="F17" s="46">
        <v>0</v>
      </c>
      <c r="G17" s="46">
        <v>0</v>
      </c>
      <c r="H17" s="46">
        <v>0</v>
      </c>
      <c r="I17" s="46">
        <v>0</v>
      </c>
      <c r="J17" s="46">
        <v>0</v>
      </c>
      <c r="K17" s="46">
        <v>3</v>
      </c>
      <c r="L17" s="46">
        <v>33</v>
      </c>
      <c r="M17" s="46">
        <v>30</v>
      </c>
      <c r="N17" s="46">
        <v>15</v>
      </c>
      <c r="O17" s="46">
        <v>81</v>
      </c>
    </row>
    <row r="18" spans="1:15" x14ac:dyDescent="0.3">
      <c r="A18" s="54"/>
      <c r="B18" s="45" t="s">
        <v>25</v>
      </c>
      <c r="C18" s="46">
        <v>0</v>
      </c>
      <c r="D18" s="46">
        <v>0</v>
      </c>
      <c r="E18" s="46">
        <v>0</v>
      </c>
      <c r="F18" s="46">
        <v>0</v>
      </c>
      <c r="G18" s="46">
        <v>0</v>
      </c>
      <c r="H18" s="46">
        <v>0</v>
      </c>
      <c r="I18" s="46">
        <v>0</v>
      </c>
      <c r="J18" s="46">
        <v>0</v>
      </c>
      <c r="K18" s="46">
        <v>0</v>
      </c>
      <c r="L18" s="46">
        <v>4</v>
      </c>
      <c r="M18" s="46">
        <v>6</v>
      </c>
      <c r="N18" s="46">
        <v>8</v>
      </c>
      <c r="O18" s="46">
        <v>18</v>
      </c>
    </row>
    <row r="19" spans="1:15" x14ac:dyDescent="0.3">
      <c r="A19" s="54"/>
      <c r="B19" s="37" t="s">
        <v>55</v>
      </c>
      <c r="C19" s="47">
        <v>453</v>
      </c>
      <c r="D19" s="47">
        <v>66</v>
      </c>
      <c r="E19" s="47">
        <v>79</v>
      </c>
      <c r="F19" s="47">
        <v>101</v>
      </c>
      <c r="G19" s="47">
        <v>75</v>
      </c>
      <c r="H19" s="47">
        <v>76</v>
      </c>
      <c r="I19" s="47">
        <v>91</v>
      </c>
      <c r="J19" s="47">
        <v>119</v>
      </c>
      <c r="K19" s="47">
        <v>178</v>
      </c>
      <c r="L19" s="47">
        <v>334</v>
      </c>
      <c r="M19" s="47">
        <v>644</v>
      </c>
      <c r="N19" s="47">
        <v>916</v>
      </c>
      <c r="O19" s="47">
        <v>3132</v>
      </c>
    </row>
    <row r="20" spans="1:15" x14ac:dyDescent="0.3">
      <c r="A20" s="55"/>
      <c r="B20" s="37" t="s">
        <v>56</v>
      </c>
      <c r="C20" s="38">
        <v>0.1446360153256705</v>
      </c>
      <c r="D20" s="38">
        <v>2.1072796934865901E-2</v>
      </c>
      <c r="E20" s="38">
        <v>2.5223499361430396E-2</v>
      </c>
      <c r="F20" s="38">
        <v>3.2247765006385695E-2</v>
      </c>
      <c r="G20" s="38">
        <v>2.3946360153256706E-2</v>
      </c>
      <c r="H20" s="38">
        <v>2.4265644955300127E-2</v>
      </c>
      <c r="I20" s="38">
        <v>2.905491698595147E-2</v>
      </c>
      <c r="J20" s="38">
        <v>3.7994891443167304E-2</v>
      </c>
      <c r="K20" s="38">
        <v>5.683269476372925E-2</v>
      </c>
      <c r="L20" s="38">
        <v>0.10664112388250319</v>
      </c>
      <c r="M20" s="38">
        <v>0.20561941251596424</v>
      </c>
      <c r="N20" s="38">
        <v>0.29246487867177523</v>
      </c>
      <c r="O20" s="38">
        <v>1</v>
      </c>
    </row>
    <row r="21" spans="1:15" x14ac:dyDescent="0.3">
      <c r="B21" s="2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</row>
    <row r="23" spans="1:15" ht="26" x14ac:dyDescent="0.3">
      <c r="A23" s="41" t="s">
        <v>0</v>
      </c>
      <c r="B23" s="41" t="s">
        <v>34</v>
      </c>
      <c r="C23" s="42" t="s">
        <v>62</v>
      </c>
      <c r="D23" s="43">
        <v>2015</v>
      </c>
      <c r="E23" s="42">
        <v>2016</v>
      </c>
      <c r="F23" s="42">
        <v>2017</v>
      </c>
      <c r="G23" s="42">
        <v>2018</v>
      </c>
      <c r="H23" s="42">
        <v>2019</v>
      </c>
      <c r="I23" s="42">
        <v>2020</v>
      </c>
      <c r="J23" s="42">
        <v>2021</v>
      </c>
      <c r="K23" s="42">
        <v>2022</v>
      </c>
      <c r="L23" s="42">
        <v>2023</v>
      </c>
      <c r="M23" s="42">
        <v>2024</v>
      </c>
      <c r="N23" s="44" t="s">
        <v>65</v>
      </c>
      <c r="O23" s="42" t="s">
        <v>53</v>
      </c>
    </row>
    <row r="24" spans="1:15" ht="12.75" customHeight="1" x14ac:dyDescent="0.3">
      <c r="A24" s="53" t="s">
        <v>16</v>
      </c>
      <c r="B24" s="45" t="s">
        <v>8</v>
      </c>
      <c r="C24" s="46">
        <v>11</v>
      </c>
      <c r="D24" s="46">
        <v>0</v>
      </c>
      <c r="E24" s="46">
        <v>0</v>
      </c>
      <c r="F24" s="46">
        <v>0</v>
      </c>
      <c r="G24" s="46">
        <v>1</v>
      </c>
      <c r="H24" s="46">
        <v>3</v>
      </c>
      <c r="I24" s="46">
        <v>3</v>
      </c>
      <c r="J24" s="46">
        <v>1</v>
      </c>
      <c r="K24" s="46">
        <v>1</v>
      </c>
      <c r="L24" s="46">
        <v>5</v>
      </c>
      <c r="M24" s="46">
        <v>87</v>
      </c>
      <c r="N24" s="46">
        <v>360</v>
      </c>
      <c r="O24" s="46">
        <v>472</v>
      </c>
    </row>
    <row r="25" spans="1:15" x14ac:dyDescent="0.3">
      <c r="A25" s="54"/>
      <c r="B25" s="45" t="s">
        <v>10</v>
      </c>
      <c r="C25" s="46">
        <v>49</v>
      </c>
      <c r="D25" s="46">
        <v>13</v>
      </c>
      <c r="E25" s="46">
        <v>18</v>
      </c>
      <c r="F25" s="46">
        <v>19</v>
      </c>
      <c r="G25" s="46">
        <v>18</v>
      </c>
      <c r="H25" s="46">
        <v>32</v>
      </c>
      <c r="I25" s="46">
        <v>37</v>
      </c>
      <c r="J25" s="46">
        <v>51</v>
      </c>
      <c r="K25" s="46">
        <v>66</v>
      </c>
      <c r="L25" s="46">
        <v>82</v>
      </c>
      <c r="M25" s="46">
        <v>112</v>
      </c>
      <c r="N25" s="46">
        <v>54</v>
      </c>
      <c r="O25" s="46">
        <v>551</v>
      </c>
    </row>
    <row r="26" spans="1:15" x14ac:dyDescent="0.3">
      <c r="A26" s="54"/>
      <c r="B26" s="45" t="s">
        <v>11</v>
      </c>
      <c r="C26" s="46">
        <v>0</v>
      </c>
      <c r="D26" s="46">
        <v>0</v>
      </c>
      <c r="E26" s="46">
        <v>0</v>
      </c>
      <c r="F26" s="46">
        <v>0</v>
      </c>
      <c r="G26" s="46">
        <v>0</v>
      </c>
      <c r="H26" s="46">
        <v>0</v>
      </c>
      <c r="I26" s="46">
        <v>0</v>
      </c>
      <c r="J26" s="46">
        <v>0</v>
      </c>
      <c r="K26" s="46">
        <v>0</v>
      </c>
      <c r="L26" s="46">
        <v>0</v>
      </c>
      <c r="M26" s="46">
        <v>0</v>
      </c>
      <c r="N26" s="46">
        <v>0</v>
      </c>
      <c r="O26" s="46">
        <v>0</v>
      </c>
    </row>
    <row r="27" spans="1:15" x14ac:dyDescent="0.3">
      <c r="A27" s="54"/>
      <c r="B27" s="45" t="s">
        <v>54</v>
      </c>
      <c r="C27" s="46">
        <v>37</v>
      </c>
      <c r="D27" s="46">
        <v>15</v>
      </c>
      <c r="E27" s="46">
        <v>20</v>
      </c>
      <c r="F27" s="46">
        <v>9</v>
      </c>
      <c r="G27" s="46">
        <v>55</v>
      </c>
      <c r="H27" s="46">
        <v>43</v>
      </c>
      <c r="I27" s="46">
        <v>24</v>
      </c>
      <c r="J27" s="46">
        <v>17</v>
      </c>
      <c r="K27" s="46">
        <v>29</v>
      </c>
      <c r="L27" s="46">
        <v>6</v>
      </c>
      <c r="M27" s="46">
        <v>0</v>
      </c>
      <c r="N27" s="46">
        <v>0</v>
      </c>
      <c r="O27" s="46">
        <v>255</v>
      </c>
    </row>
    <row r="28" spans="1:15" x14ac:dyDescent="0.3">
      <c r="A28" s="54"/>
      <c r="B28" s="45" t="s">
        <v>13</v>
      </c>
      <c r="C28" s="46">
        <v>0</v>
      </c>
      <c r="D28" s="46">
        <v>2</v>
      </c>
      <c r="E28" s="46">
        <v>3</v>
      </c>
      <c r="F28" s="46">
        <v>2</v>
      </c>
      <c r="G28" s="46">
        <v>0</v>
      </c>
      <c r="H28" s="46">
        <v>0</v>
      </c>
      <c r="I28" s="46">
        <v>0</v>
      </c>
      <c r="J28" s="46">
        <v>1</v>
      </c>
      <c r="K28" s="46">
        <v>0</v>
      </c>
      <c r="L28" s="46">
        <v>3</v>
      </c>
      <c r="M28" s="46">
        <v>0</v>
      </c>
      <c r="N28" s="46">
        <v>0</v>
      </c>
      <c r="O28" s="46">
        <v>11</v>
      </c>
    </row>
    <row r="29" spans="1:15" x14ac:dyDescent="0.3">
      <c r="A29" s="54"/>
      <c r="B29" s="45" t="s">
        <v>20</v>
      </c>
      <c r="C29" s="46">
        <v>0</v>
      </c>
      <c r="D29" s="46">
        <v>0</v>
      </c>
      <c r="E29" s="46">
        <v>0</v>
      </c>
      <c r="F29" s="46">
        <v>0</v>
      </c>
      <c r="G29" s="46">
        <v>0</v>
      </c>
      <c r="H29" s="46">
        <v>0</v>
      </c>
      <c r="I29" s="46">
        <v>0</v>
      </c>
      <c r="J29" s="46">
        <v>0</v>
      </c>
      <c r="K29" s="46">
        <v>0</v>
      </c>
      <c r="L29" s="46">
        <v>0</v>
      </c>
      <c r="M29" s="46">
        <v>1</v>
      </c>
      <c r="N29" s="46">
        <v>18</v>
      </c>
      <c r="O29" s="46">
        <v>19</v>
      </c>
    </row>
    <row r="30" spans="1:15" x14ac:dyDescent="0.3">
      <c r="A30" s="54"/>
      <c r="B30" s="45" t="s">
        <v>21</v>
      </c>
      <c r="C30" s="46">
        <v>0</v>
      </c>
      <c r="D30" s="46">
        <v>0</v>
      </c>
      <c r="E30" s="46">
        <v>0</v>
      </c>
      <c r="F30" s="46">
        <v>0</v>
      </c>
      <c r="G30" s="46">
        <v>0</v>
      </c>
      <c r="H30" s="46">
        <v>0</v>
      </c>
      <c r="I30" s="46">
        <v>0</v>
      </c>
      <c r="J30" s="46">
        <v>0</v>
      </c>
      <c r="K30" s="46">
        <v>0</v>
      </c>
      <c r="L30" s="46">
        <v>0</v>
      </c>
      <c r="M30" s="46">
        <v>0</v>
      </c>
      <c r="N30" s="46">
        <v>3</v>
      </c>
      <c r="O30" s="46">
        <v>3</v>
      </c>
    </row>
    <row r="31" spans="1:15" x14ac:dyDescent="0.3">
      <c r="A31" s="54"/>
      <c r="B31" s="45" t="s">
        <v>22</v>
      </c>
      <c r="C31" s="46">
        <v>0</v>
      </c>
      <c r="D31" s="46">
        <v>0</v>
      </c>
      <c r="E31" s="46">
        <v>0</v>
      </c>
      <c r="F31" s="46">
        <v>0</v>
      </c>
      <c r="G31" s="46">
        <v>0</v>
      </c>
      <c r="H31" s="46">
        <v>0</v>
      </c>
      <c r="I31" s="46">
        <v>0</v>
      </c>
      <c r="J31" s="46">
        <v>0</v>
      </c>
      <c r="K31" s="46">
        <v>0</v>
      </c>
      <c r="L31" s="46">
        <v>0</v>
      </c>
      <c r="M31" s="46">
        <v>0</v>
      </c>
      <c r="N31" s="46">
        <v>1</v>
      </c>
      <c r="O31" s="46">
        <v>1</v>
      </c>
    </row>
    <row r="32" spans="1:15" x14ac:dyDescent="0.3">
      <c r="A32" s="54"/>
      <c r="B32" s="45" t="s">
        <v>23</v>
      </c>
      <c r="C32" s="46">
        <v>0</v>
      </c>
      <c r="D32" s="46">
        <v>0</v>
      </c>
      <c r="E32" s="46">
        <v>0</v>
      </c>
      <c r="F32" s="46">
        <v>0</v>
      </c>
      <c r="G32" s="46">
        <v>0</v>
      </c>
      <c r="H32" s="46">
        <v>0</v>
      </c>
      <c r="I32" s="46">
        <v>0</v>
      </c>
      <c r="J32" s="46">
        <v>0</v>
      </c>
      <c r="K32" s="46">
        <v>0</v>
      </c>
      <c r="L32" s="46">
        <v>31</v>
      </c>
      <c r="M32" s="46">
        <v>35</v>
      </c>
      <c r="N32" s="46">
        <v>15</v>
      </c>
      <c r="O32" s="46">
        <v>81</v>
      </c>
    </row>
    <row r="33" spans="1:15" x14ac:dyDescent="0.3">
      <c r="A33" s="54"/>
      <c r="B33" s="45" t="s">
        <v>24</v>
      </c>
      <c r="C33" s="46">
        <v>0</v>
      </c>
      <c r="D33" s="46">
        <v>0</v>
      </c>
      <c r="E33" s="46">
        <v>0</v>
      </c>
      <c r="F33" s="46">
        <v>0</v>
      </c>
      <c r="G33" s="46">
        <v>0</v>
      </c>
      <c r="H33" s="46">
        <v>0</v>
      </c>
      <c r="I33" s="46">
        <v>0</v>
      </c>
      <c r="J33" s="46">
        <v>0</v>
      </c>
      <c r="K33" s="46">
        <v>4</v>
      </c>
      <c r="L33" s="46">
        <v>21</v>
      </c>
      <c r="M33" s="46">
        <v>35</v>
      </c>
      <c r="N33" s="46">
        <v>20</v>
      </c>
      <c r="O33" s="46">
        <v>80</v>
      </c>
    </row>
    <row r="34" spans="1:15" x14ac:dyDescent="0.3">
      <c r="A34" s="54"/>
      <c r="B34" s="45" t="s">
        <v>25</v>
      </c>
      <c r="C34" s="46">
        <v>0</v>
      </c>
      <c r="D34" s="46">
        <v>0</v>
      </c>
      <c r="E34" s="46">
        <v>0</v>
      </c>
      <c r="F34" s="46">
        <v>0</v>
      </c>
      <c r="G34" s="46">
        <v>0</v>
      </c>
      <c r="H34" s="46">
        <v>0</v>
      </c>
      <c r="I34" s="46">
        <v>0</v>
      </c>
      <c r="J34" s="46">
        <v>0</v>
      </c>
      <c r="K34" s="46">
        <v>0</v>
      </c>
      <c r="L34" s="46">
        <v>1</v>
      </c>
      <c r="M34" s="46">
        <v>1</v>
      </c>
      <c r="N34" s="46">
        <v>0</v>
      </c>
      <c r="O34" s="46">
        <v>2</v>
      </c>
    </row>
    <row r="35" spans="1:15" x14ac:dyDescent="0.3">
      <c r="A35" s="54"/>
      <c r="B35" s="37" t="s">
        <v>55</v>
      </c>
      <c r="C35" s="47">
        <v>97</v>
      </c>
      <c r="D35" s="47">
        <v>30</v>
      </c>
      <c r="E35" s="47">
        <v>41</v>
      </c>
      <c r="F35" s="47">
        <v>30</v>
      </c>
      <c r="G35" s="47">
        <v>74</v>
      </c>
      <c r="H35" s="47">
        <v>78</v>
      </c>
      <c r="I35" s="47">
        <v>64</v>
      </c>
      <c r="J35" s="47">
        <v>70</v>
      </c>
      <c r="K35" s="47">
        <v>100</v>
      </c>
      <c r="L35" s="47">
        <v>149</v>
      </c>
      <c r="M35" s="47">
        <v>271</v>
      </c>
      <c r="N35" s="47">
        <v>471</v>
      </c>
      <c r="O35" s="47">
        <v>1475</v>
      </c>
    </row>
    <row r="36" spans="1:15" x14ac:dyDescent="0.3">
      <c r="A36" s="55"/>
      <c r="B36" s="37" t="s">
        <v>56</v>
      </c>
      <c r="C36" s="38">
        <v>6.5762711864406784E-2</v>
      </c>
      <c r="D36" s="38">
        <v>2.0338983050847456E-2</v>
      </c>
      <c r="E36" s="38">
        <v>2.7796610169491524E-2</v>
      </c>
      <c r="F36" s="38">
        <v>2.0338983050847456E-2</v>
      </c>
      <c r="G36" s="38">
        <v>5.0169491525423729E-2</v>
      </c>
      <c r="H36" s="38">
        <v>5.2881355932203389E-2</v>
      </c>
      <c r="I36" s="38">
        <v>4.3389830508474579E-2</v>
      </c>
      <c r="J36" s="38">
        <v>4.7457627118644069E-2</v>
      </c>
      <c r="K36" s="38">
        <v>6.7796610169491525E-2</v>
      </c>
      <c r="L36" s="38">
        <v>0.10101694915254238</v>
      </c>
      <c r="M36" s="38">
        <v>0.18372881355932202</v>
      </c>
      <c r="N36" s="38">
        <v>0.3193220338983051</v>
      </c>
      <c r="O36" s="38">
        <v>1</v>
      </c>
    </row>
    <row r="39" spans="1:15" ht="26" x14ac:dyDescent="0.3">
      <c r="A39" s="41" t="s">
        <v>0</v>
      </c>
      <c r="B39" s="41" t="s">
        <v>34</v>
      </c>
      <c r="C39" s="42" t="s">
        <v>62</v>
      </c>
      <c r="D39" s="43">
        <v>2015</v>
      </c>
      <c r="E39" s="42">
        <v>2016</v>
      </c>
      <c r="F39" s="42">
        <v>2017</v>
      </c>
      <c r="G39" s="42">
        <v>2018</v>
      </c>
      <c r="H39" s="42">
        <v>2019</v>
      </c>
      <c r="I39" s="42">
        <v>2020</v>
      </c>
      <c r="J39" s="42">
        <v>2021</v>
      </c>
      <c r="K39" s="42">
        <v>2022</v>
      </c>
      <c r="L39" s="42">
        <v>2023</v>
      </c>
      <c r="M39" s="42">
        <v>2024</v>
      </c>
      <c r="N39" s="44" t="s">
        <v>65</v>
      </c>
      <c r="O39" s="42" t="s">
        <v>53</v>
      </c>
    </row>
    <row r="40" spans="1:15" x14ac:dyDescent="0.3">
      <c r="A40" s="53" t="s">
        <v>17</v>
      </c>
      <c r="B40" s="45" t="s">
        <v>8</v>
      </c>
      <c r="C40" s="46">
        <v>1</v>
      </c>
      <c r="D40" s="46">
        <v>1</v>
      </c>
      <c r="E40" s="46">
        <v>0</v>
      </c>
      <c r="F40" s="46">
        <v>0</v>
      </c>
      <c r="G40" s="46">
        <v>4</v>
      </c>
      <c r="H40" s="46">
        <v>2</v>
      </c>
      <c r="I40" s="46">
        <v>2</v>
      </c>
      <c r="J40" s="46">
        <v>4</v>
      </c>
      <c r="K40" s="46">
        <v>10</v>
      </c>
      <c r="L40" s="46">
        <v>31</v>
      </c>
      <c r="M40" s="46">
        <v>178</v>
      </c>
      <c r="N40" s="46">
        <v>324</v>
      </c>
      <c r="O40" s="46">
        <v>557</v>
      </c>
    </row>
    <row r="41" spans="1:15" x14ac:dyDescent="0.3">
      <c r="A41" s="54"/>
      <c r="B41" s="45" t="s">
        <v>10</v>
      </c>
      <c r="C41" s="46">
        <v>8</v>
      </c>
      <c r="D41" s="46">
        <v>2</v>
      </c>
      <c r="E41" s="46">
        <v>1</v>
      </c>
      <c r="F41" s="46">
        <v>7</v>
      </c>
      <c r="G41" s="46">
        <v>5</v>
      </c>
      <c r="H41" s="46">
        <v>6</v>
      </c>
      <c r="I41" s="46">
        <v>13</v>
      </c>
      <c r="J41" s="46">
        <v>11</v>
      </c>
      <c r="K41" s="46">
        <v>42</v>
      </c>
      <c r="L41" s="46">
        <v>56</v>
      </c>
      <c r="M41" s="46">
        <v>87</v>
      </c>
      <c r="N41" s="46">
        <v>65</v>
      </c>
      <c r="O41" s="46">
        <v>303</v>
      </c>
    </row>
    <row r="42" spans="1:15" x14ac:dyDescent="0.3">
      <c r="A42" s="54"/>
      <c r="B42" s="45" t="s">
        <v>11</v>
      </c>
      <c r="C42" s="46">
        <v>2</v>
      </c>
      <c r="D42" s="46">
        <v>1</v>
      </c>
      <c r="E42" s="46">
        <v>0</v>
      </c>
      <c r="F42" s="46">
        <v>0</v>
      </c>
      <c r="G42" s="46">
        <v>0</v>
      </c>
      <c r="H42" s="46">
        <v>0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6">
        <v>0</v>
      </c>
      <c r="O42" s="46">
        <v>3</v>
      </c>
    </row>
    <row r="43" spans="1:15" x14ac:dyDescent="0.3">
      <c r="A43" s="54"/>
      <c r="B43" s="45" t="s">
        <v>54</v>
      </c>
      <c r="C43" s="46">
        <v>32</v>
      </c>
      <c r="D43" s="46">
        <v>5</v>
      </c>
      <c r="E43" s="46">
        <v>7</v>
      </c>
      <c r="F43" s="46">
        <v>13</v>
      </c>
      <c r="G43" s="46">
        <v>11</v>
      </c>
      <c r="H43" s="46">
        <v>11</v>
      </c>
      <c r="I43" s="46">
        <v>7</v>
      </c>
      <c r="J43" s="46">
        <v>14</v>
      </c>
      <c r="K43" s="46">
        <v>13</v>
      </c>
      <c r="L43" s="46">
        <v>0</v>
      </c>
      <c r="M43" s="46">
        <v>0</v>
      </c>
      <c r="N43" s="46">
        <v>0</v>
      </c>
      <c r="O43" s="46">
        <v>113</v>
      </c>
    </row>
    <row r="44" spans="1:15" x14ac:dyDescent="0.3">
      <c r="A44" s="54"/>
      <c r="B44" s="45" t="s">
        <v>13</v>
      </c>
      <c r="C44" s="46">
        <v>5</v>
      </c>
      <c r="D44" s="46">
        <v>2</v>
      </c>
      <c r="E44" s="46">
        <v>4</v>
      </c>
      <c r="F44" s="46">
        <v>1</v>
      </c>
      <c r="G44" s="46">
        <v>2</v>
      </c>
      <c r="H44" s="46">
        <v>1</v>
      </c>
      <c r="I44" s="46">
        <v>0</v>
      </c>
      <c r="J44" s="46">
        <v>2</v>
      </c>
      <c r="K44" s="46">
        <v>0</v>
      </c>
      <c r="L44" s="46">
        <v>0</v>
      </c>
      <c r="M44" s="46">
        <v>0</v>
      </c>
      <c r="N44" s="46">
        <v>0</v>
      </c>
      <c r="O44" s="46">
        <v>17</v>
      </c>
    </row>
    <row r="45" spans="1:15" x14ac:dyDescent="0.3">
      <c r="A45" s="54"/>
      <c r="B45" s="45" t="s">
        <v>20</v>
      </c>
      <c r="C45" s="46">
        <v>0</v>
      </c>
      <c r="D45" s="46">
        <v>0</v>
      </c>
      <c r="E45" s="46">
        <v>0</v>
      </c>
      <c r="F45" s="46">
        <v>0</v>
      </c>
      <c r="G45" s="46">
        <v>0</v>
      </c>
      <c r="H45" s="46">
        <v>0</v>
      </c>
      <c r="I45" s="46">
        <v>0</v>
      </c>
      <c r="J45" s="46">
        <v>0</v>
      </c>
      <c r="K45" s="46">
        <v>0</v>
      </c>
      <c r="L45" s="46">
        <v>1</v>
      </c>
      <c r="M45" s="46">
        <v>0</v>
      </c>
      <c r="N45" s="46">
        <v>16</v>
      </c>
      <c r="O45" s="46">
        <v>17</v>
      </c>
    </row>
    <row r="46" spans="1:15" x14ac:dyDescent="0.3">
      <c r="A46" s="54"/>
      <c r="B46" s="45" t="s">
        <v>21</v>
      </c>
      <c r="C46" s="46">
        <v>0</v>
      </c>
      <c r="D46" s="46">
        <v>0</v>
      </c>
      <c r="E46" s="46">
        <v>0</v>
      </c>
      <c r="F46" s="46">
        <v>0</v>
      </c>
      <c r="G46" s="46">
        <v>0</v>
      </c>
      <c r="H46" s="46">
        <v>0</v>
      </c>
      <c r="I46" s="46">
        <v>0</v>
      </c>
      <c r="J46" s="46">
        <v>0</v>
      </c>
      <c r="K46" s="46">
        <v>0</v>
      </c>
      <c r="L46" s="46">
        <v>0</v>
      </c>
      <c r="M46" s="46">
        <v>2</v>
      </c>
      <c r="N46" s="46">
        <v>8</v>
      </c>
      <c r="O46" s="46">
        <v>10</v>
      </c>
    </row>
    <row r="47" spans="1:15" x14ac:dyDescent="0.3">
      <c r="A47" s="54"/>
      <c r="B47" s="45" t="s">
        <v>22</v>
      </c>
      <c r="C47" s="46">
        <v>0</v>
      </c>
      <c r="D47" s="46">
        <v>0</v>
      </c>
      <c r="E47" s="46">
        <v>0</v>
      </c>
      <c r="F47" s="46">
        <v>0</v>
      </c>
      <c r="G47" s="46">
        <v>0</v>
      </c>
      <c r="H47" s="46">
        <v>0</v>
      </c>
      <c r="I47" s="46">
        <v>0</v>
      </c>
      <c r="J47" s="46">
        <v>0</v>
      </c>
      <c r="K47" s="46">
        <v>0</v>
      </c>
      <c r="L47" s="46">
        <v>3</v>
      </c>
      <c r="M47" s="46">
        <v>2</v>
      </c>
      <c r="N47" s="46">
        <v>1</v>
      </c>
      <c r="O47" s="46">
        <v>6</v>
      </c>
    </row>
    <row r="48" spans="1:15" x14ac:dyDescent="0.3">
      <c r="A48" s="54"/>
      <c r="B48" s="45" t="s">
        <v>23</v>
      </c>
      <c r="C48" s="46">
        <v>0</v>
      </c>
      <c r="D48" s="46">
        <v>0</v>
      </c>
      <c r="E48" s="46">
        <v>0</v>
      </c>
      <c r="F48" s="46">
        <v>0</v>
      </c>
      <c r="G48" s="46">
        <v>0</v>
      </c>
      <c r="H48" s="46">
        <v>0</v>
      </c>
      <c r="I48" s="46">
        <v>0</v>
      </c>
      <c r="J48" s="46">
        <v>0</v>
      </c>
      <c r="K48" s="46">
        <v>1</v>
      </c>
      <c r="L48" s="46">
        <v>16</v>
      </c>
      <c r="M48" s="46">
        <v>25</v>
      </c>
      <c r="N48" s="46">
        <v>14</v>
      </c>
      <c r="O48" s="46">
        <v>56</v>
      </c>
    </row>
    <row r="49" spans="1:15" x14ac:dyDescent="0.3">
      <c r="A49" s="54"/>
      <c r="B49" s="45" t="s">
        <v>24</v>
      </c>
      <c r="C49" s="46">
        <v>0</v>
      </c>
      <c r="D49" s="46">
        <v>0</v>
      </c>
      <c r="E49" s="46">
        <v>0</v>
      </c>
      <c r="F49" s="46">
        <v>0</v>
      </c>
      <c r="G49" s="46">
        <v>0</v>
      </c>
      <c r="H49" s="46">
        <v>0</v>
      </c>
      <c r="I49" s="46">
        <v>0</v>
      </c>
      <c r="J49" s="46">
        <v>0</v>
      </c>
      <c r="K49" s="46">
        <v>1</v>
      </c>
      <c r="L49" s="46">
        <v>9</v>
      </c>
      <c r="M49" s="46">
        <v>15</v>
      </c>
      <c r="N49" s="46">
        <v>3</v>
      </c>
      <c r="O49" s="46">
        <v>28</v>
      </c>
    </row>
    <row r="50" spans="1:15" x14ac:dyDescent="0.3">
      <c r="A50" s="54"/>
      <c r="B50" s="45" t="s">
        <v>25</v>
      </c>
      <c r="C50" s="46">
        <v>0</v>
      </c>
      <c r="D50" s="46">
        <v>0</v>
      </c>
      <c r="E50" s="46">
        <v>0</v>
      </c>
      <c r="F50" s="46">
        <v>0</v>
      </c>
      <c r="G50" s="46">
        <v>0</v>
      </c>
      <c r="H50" s="46">
        <v>0</v>
      </c>
      <c r="I50" s="46">
        <v>0</v>
      </c>
      <c r="J50" s="46">
        <v>0</v>
      </c>
      <c r="K50" s="46">
        <v>0</v>
      </c>
      <c r="L50" s="46">
        <v>1</v>
      </c>
      <c r="M50" s="46">
        <v>2</v>
      </c>
      <c r="N50" s="46">
        <v>2</v>
      </c>
      <c r="O50" s="46">
        <v>5</v>
      </c>
    </row>
    <row r="51" spans="1:15" x14ac:dyDescent="0.3">
      <c r="A51" s="54"/>
      <c r="B51" s="37" t="s">
        <v>55</v>
      </c>
      <c r="C51" s="47">
        <v>48</v>
      </c>
      <c r="D51" s="47">
        <v>11</v>
      </c>
      <c r="E51" s="47">
        <v>12</v>
      </c>
      <c r="F51" s="47">
        <v>21</v>
      </c>
      <c r="G51" s="47">
        <v>22</v>
      </c>
      <c r="H51" s="47">
        <v>20</v>
      </c>
      <c r="I51" s="47">
        <v>22</v>
      </c>
      <c r="J51" s="47">
        <v>31</v>
      </c>
      <c r="K51" s="47">
        <v>67</v>
      </c>
      <c r="L51" s="47">
        <v>117</v>
      </c>
      <c r="M51" s="47">
        <v>311</v>
      </c>
      <c r="N51" s="47">
        <v>433</v>
      </c>
      <c r="O51" s="47">
        <v>1115</v>
      </c>
    </row>
    <row r="52" spans="1:15" x14ac:dyDescent="0.3">
      <c r="A52" s="55"/>
      <c r="B52" s="37" t="s">
        <v>56</v>
      </c>
      <c r="C52" s="38">
        <v>4.3049327354260092E-2</v>
      </c>
      <c r="D52" s="38">
        <v>9.8654708520179366E-3</v>
      </c>
      <c r="E52" s="38">
        <v>1.0762331838565023E-2</v>
      </c>
      <c r="F52" s="38">
        <v>1.883408071748879E-2</v>
      </c>
      <c r="G52" s="38">
        <v>1.9730941704035873E-2</v>
      </c>
      <c r="H52" s="38">
        <v>1.7937219730941704E-2</v>
      </c>
      <c r="I52" s="38">
        <v>1.9730941704035873E-2</v>
      </c>
      <c r="J52" s="38">
        <v>2.780269058295964E-2</v>
      </c>
      <c r="K52" s="38">
        <v>6.0089686098654706E-2</v>
      </c>
      <c r="L52" s="38">
        <v>0.10493273542600896</v>
      </c>
      <c r="M52" s="38">
        <v>0.2789237668161435</v>
      </c>
      <c r="N52" s="38">
        <v>0.38834080717488789</v>
      </c>
      <c r="O52" s="38">
        <v>1</v>
      </c>
    </row>
    <row r="54" spans="1:15" x14ac:dyDescent="0.3">
      <c r="A54" s="48" t="s">
        <v>66</v>
      </c>
    </row>
    <row r="55" spans="1:15" x14ac:dyDescent="0.3">
      <c r="A55" s="48" t="s">
        <v>59</v>
      </c>
    </row>
  </sheetData>
  <mergeCells count="3">
    <mergeCell ref="A8:A20"/>
    <mergeCell ref="A24:A36"/>
    <mergeCell ref="A40:A5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F498187E037654B8D3937A38E02A2FD" ma:contentTypeVersion="17" ma:contentTypeDescription="Creare un nuovo documento." ma:contentTypeScope="" ma:versionID="492974233ff31a8eecbb7b14840b7c3c">
  <xsd:schema xmlns:xsd="http://www.w3.org/2001/XMLSchema" xmlns:xs="http://www.w3.org/2001/XMLSchema" xmlns:p="http://schemas.microsoft.com/office/2006/metadata/properties" xmlns:ns2="c0b7ca95-5017-4b63-b28a-4d61b820eb11" xmlns:ns3="8173dd29-dd5f-4470-ac3b-8d70fd93e610" targetNamespace="http://schemas.microsoft.com/office/2006/metadata/properties" ma:root="true" ma:fieldsID="7d1d0c225c6b5e715be6f308731c550b" ns2:_="" ns3:_="">
    <xsd:import namespace="c0b7ca95-5017-4b63-b28a-4d61b820eb11"/>
    <xsd:import namespace="8173dd29-dd5f-4470-ac3b-8d70fd93e6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b7ca95-5017-4b63-b28a-4d61b820eb1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Tag immagine" ma:readOnly="false" ma:fieldId="{5cf76f15-5ced-4ddc-b409-7134ff3c332f}" ma:taxonomyMulti="true" ma:sspId="b96d6b56-9229-47fc-a629-c3c0cfd3ea3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23" nillable="true" ma:displayName="Stato consenso" ma:internalName="Stato_x0020_consenso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3dd29-dd5f-4470-ac3b-8d70fd93e61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02b086a6-9708-4241-9ed6-751dc066c8c9}" ma:internalName="TaxCatchAll" ma:showField="CatchAllData" ma:web="8173dd29-dd5f-4470-ac3b-8d70fd93e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c0b7ca95-5017-4b63-b28a-4d61b820eb11" xsi:nil="true"/>
    <TaxCatchAll xmlns="8173dd29-dd5f-4470-ac3b-8d70fd93e610" xsi:nil="true"/>
    <lcf76f155ced4ddcb4097134ff3c332f xmlns="c0b7ca95-5017-4b63-b28a-4d61b820eb1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82174B5-8088-49E0-BEA3-1F0793921ED4}"/>
</file>

<file path=customXml/itemProps2.xml><?xml version="1.0" encoding="utf-8"?>
<ds:datastoreItem xmlns:ds="http://schemas.openxmlformats.org/officeDocument/2006/customXml" ds:itemID="{87B0F5C8-1BBF-4DE8-8C60-2A798AED4BC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62D6160-B26F-40BA-89FB-711CA8078F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2</vt:i4>
      </vt:variant>
    </vt:vector>
  </HeadingPairs>
  <TitlesOfParts>
    <vt:vector size="6" baseType="lpstr">
      <vt:lpstr>leggimi</vt:lpstr>
      <vt:lpstr>Flussi SIECIC</vt:lpstr>
      <vt:lpstr>Variazione pendenti SIECIC</vt:lpstr>
      <vt:lpstr>Stratigrafia pendenti SIECIC</vt:lpstr>
      <vt:lpstr>'Flussi SIECIC'!Area_stampa</vt:lpstr>
      <vt:lpstr>'Variazione pendenti SIECIC'!Area_stampa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2025-10-16T11:09:53Z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0x0101004F498187E037654B8D3937A38E02A2FD</vt:lpwstr>
  </property>
</Properties>
</file>