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4" documentId="13_ncr:1_{BB3E7EB4-9E83-491F-B132-E648E17F2F36}" xr6:coauthVersionLast="47" xr6:coauthVersionMax="47" xr10:uidLastSave="{6E2912D6-61D0-45E6-97AF-5DDC182A2EC8}"/>
  <bookViews>
    <workbookView xWindow="-120" yWindow="-120" windowWidth="29040" windowHeight="15720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SICID'!$A$1:$F$40</definedName>
    <definedName name="_xlnm.Print_Area" localSheetId="2">'Stratigrafia pendenti SICID'!$A$1:$O$37</definedName>
    <definedName name="_xlnm.Print_Area" localSheetId="1">'Variazione pendenti SICID'!$A$1:$G$13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40" i="6" l="1"/>
  <c r="G31" i="6"/>
  <c r="G22" i="6"/>
  <c r="G13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<sst xmlns="http://schemas.openxmlformats.org/spreadsheetml/2006/main" count="111" uniqueCount="37">
  <si>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</si>
  <si>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</si>
  <si>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</si>
  <si>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</si>
  <si>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</si>
  <si>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</si>
  <si>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</si>
  <si>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</si>
  <si>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</si>
  <si>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</si>
  <si>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</si>
  <si>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</si>
  <si>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</si>
  <si>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</si>
  <si>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Reggio Calabria</t>
  </si>
  <si>
    <t>Corte d'Appello di Reggio Calabria</t>
  </si>
  <si>
    <t>Tribunale Ordinario di Locri</t>
  </si>
  <si>
    <t>Tribunale Ordinario di Palmi</t>
  </si>
  <si>
    <t>Tribunale Ordinario di Reggio Calabria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</si>
  <si>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</si>
  <si>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</si>
  <si>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</si>
  <si>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</si>
  <si>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</si>
  <si>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</si>
  <si>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</si>
  <si>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Fino al 2014</t>
  </si>
  <si>
    <t>Pendenti al 31/12/2022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</si>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</sst>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0" xfId="3" applyFont="1"/>
    <xf numFmtId="0" fontId="9" fillId="0" borderId="0" xfId="0" applyFont="1"/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3" applyFont="1"/>
    <xf numFmtId="0" fontId="16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abSelected="1" topLeftCell="A10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31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23</v>
      </c>
    </row>
    <row r="4" spans="1:16" ht="15" x14ac:dyDescent="0.25">
      <c r="A4" s="44" t="s">
        <v>31</v>
      </c>
      <c r="C4"/>
      <c r="D4"/>
      <c r="E4"/>
      <c r="F4"/>
      <c r="G4"/>
      <c r="H4"/>
    </row>
    <row r="5" spans="1:16" x14ac:dyDescent="0.2">
      <c r="E5" s="31"/>
      <c r="F5" s="31"/>
    </row>
    <row r="6" spans="1:16" ht="38.2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28</v>
      </c>
      <c r="F6" s="6" t="s">
        <v>29</v>
      </c>
      <c r="G6" s="6" t="s">
        <v>32</v>
      </c>
      <c r="H6" s="6" t="s">
        <v>33</v>
      </c>
    </row>
    <row r="7" spans="1:16" x14ac:dyDescent="0.2">
      <c r="A7" s="54" t="s">
        <v>15</v>
      </c>
      <c r="B7" s="3" t="s">
        <v>19</v>
      </c>
      <c r="C7" s="4">
        <v>628</v>
      </c>
      <c r="D7" s="4">
        <v>1010</v>
      </c>
      <c r="E7" s="4">
        <v>681</v>
      </c>
      <c r="F7" s="4">
        <v>980</v>
      </c>
      <c r="G7" s="4">
        <v>373</v>
      </c>
      <c r="H7" s="4">
        <v>667</v>
      </c>
      <c r="L7" s="2"/>
      <c r="M7" s="2"/>
      <c r="N7" s="2"/>
      <c r="O7" s="2"/>
      <c r="P7" s="2"/>
    </row>
    <row r="8" spans="1:16" x14ac:dyDescent="0.2">
      <c r="A8" s="54"/>
      <c r="B8" s="3" t="s">
        <v>20</v>
      </c>
      <c r="C8" s="4">
        <v>247</v>
      </c>
      <c r="D8" s="4">
        <v>367</v>
      </c>
      <c r="E8" s="4">
        <v>260</v>
      </c>
      <c r="F8" s="4">
        <v>313</v>
      </c>
      <c r="G8" s="4">
        <v>133</v>
      </c>
      <c r="H8" s="4">
        <v>166</v>
      </c>
      <c r="L8" s="2"/>
      <c r="M8" s="2"/>
      <c r="N8" s="2"/>
      <c r="O8" s="2"/>
      <c r="P8" s="2"/>
    </row>
    <row r="9" spans="1:16" x14ac:dyDescent="0.2">
      <c r="A9" s="54"/>
      <c r="B9" s="3" t="s">
        <v>21</v>
      </c>
      <c r="C9" s="4">
        <v>401</v>
      </c>
      <c r="D9" s="4">
        <v>363</v>
      </c>
      <c r="E9" s="4">
        <v>371</v>
      </c>
      <c r="F9" s="4">
        <v>431</v>
      </c>
      <c r="G9" s="4">
        <v>169</v>
      </c>
      <c r="H9" s="4">
        <v>272</v>
      </c>
      <c r="L9" s="2"/>
      <c r="M9" s="2"/>
      <c r="N9" s="2"/>
      <c r="O9" s="2"/>
      <c r="P9" s="2"/>
    </row>
    <row r="10" spans="1:16" ht="13.5" thickBot="1" x14ac:dyDescent="0.25">
      <c r="A10" s="54"/>
      <c r="B10" s="9" t="s">
        <v>22</v>
      </c>
      <c r="C10" s="9">
        <v>637</v>
      </c>
      <c r="D10" s="10">
        <v>683</v>
      </c>
      <c r="E10" s="10">
        <v>704</v>
      </c>
      <c r="F10" s="10">
        <v>775</v>
      </c>
      <c r="G10" s="10">
        <v>335</v>
      </c>
      <c r="H10" s="10">
        <v>315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4"/>
      <c r="B11" s="13" t="s">
        <v>4</v>
      </c>
      <c r="C11" s="14">
        <v>1913</v>
      </c>
      <c r="D11" s="14">
        <v>2423</v>
      </c>
      <c r="E11" s="14">
        <v>2016</v>
      </c>
      <c r="F11" s="14">
        <v>2499</v>
      </c>
      <c r="G11" s="14">
        <v>1010</v>
      </c>
      <c r="H11" s="14">
        <v>1420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  <c r="L12" s="2"/>
      <c r="M12" s="2"/>
      <c r="N12" s="2"/>
      <c r="O12" s="2"/>
    </row>
    <row r="13" spans="1:16" ht="14.45" customHeight="1" x14ac:dyDescent="0.2">
      <c r="A13" s="21"/>
      <c r="B13" s="15" t="s">
        <v>8</v>
      </c>
      <c r="C13" s="52">
        <f>D11/C11</f>
        <v>1.2665969681129117</v>
      </c>
      <c r="D13" s="53"/>
      <c r="E13" s="52">
        <f>F11/E11</f>
        <v>1.2395833333333333</v>
      </c>
      <c r="F13" s="53"/>
      <c r="G13" s="52">
        <f>H11/G11</f>
        <v>1.4059405940594059</v>
      </c>
      <c r="H13" s="53"/>
      <c r="L13" s="2"/>
      <c r="M13" s="2"/>
      <c r="N13" s="2"/>
      <c r="O13" s="2"/>
    </row>
    <row r="14" spans="1:16" x14ac:dyDescent="0.2">
      <c r="C14" s="2"/>
      <c r="D14" s="2"/>
      <c r="E14" s="2"/>
      <c r="F14" s="2"/>
      <c r="G14" s="2"/>
      <c r="H14" s="2"/>
      <c r="L14" s="2"/>
      <c r="M14" s="2"/>
      <c r="N14" s="2"/>
      <c r="O14" s="2"/>
    </row>
    <row r="15" spans="1:16" x14ac:dyDescent="0.2">
      <c r="A15" s="54" t="s">
        <v>16</v>
      </c>
      <c r="B15" s="3" t="s">
        <v>19</v>
      </c>
      <c r="C15" s="4">
        <v>760</v>
      </c>
      <c r="D15" s="4">
        <v>1042</v>
      </c>
      <c r="E15" s="4">
        <v>744</v>
      </c>
      <c r="F15" s="4">
        <v>891</v>
      </c>
      <c r="G15" s="4">
        <v>399</v>
      </c>
      <c r="H15" s="4">
        <v>492</v>
      </c>
      <c r="L15" s="2"/>
      <c r="M15" s="2"/>
      <c r="N15" s="2"/>
      <c r="O15" s="2"/>
      <c r="P15" s="2"/>
    </row>
    <row r="16" spans="1:16" x14ac:dyDescent="0.2">
      <c r="A16" s="54" t="s">
        <v>2</v>
      </c>
      <c r="B16" s="3" t="s">
        <v>20</v>
      </c>
      <c r="C16" s="4">
        <v>639</v>
      </c>
      <c r="D16" s="4">
        <v>455</v>
      </c>
      <c r="E16" s="4">
        <v>593</v>
      </c>
      <c r="F16" s="4">
        <v>598</v>
      </c>
      <c r="G16" s="4">
        <v>298</v>
      </c>
      <c r="H16" s="4">
        <v>375</v>
      </c>
      <c r="L16" s="2"/>
      <c r="M16" s="2"/>
      <c r="N16" s="2"/>
      <c r="O16" s="2"/>
      <c r="P16" s="2"/>
    </row>
    <row r="17" spans="1:16" x14ac:dyDescent="0.2">
      <c r="A17" s="54"/>
      <c r="B17" s="3" t="s">
        <v>21</v>
      </c>
      <c r="C17" s="4">
        <v>817</v>
      </c>
      <c r="D17" s="4">
        <v>1203</v>
      </c>
      <c r="E17" s="4">
        <v>806</v>
      </c>
      <c r="F17" s="4">
        <v>1328</v>
      </c>
      <c r="G17" s="4">
        <v>450</v>
      </c>
      <c r="H17" s="4">
        <v>544</v>
      </c>
      <c r="L17" s="2"/>
      <c r="M17" s="2"/>
      <c r="N17" s="2"/>
      <c r="O17" s="2"/>
      <c r="P17" s="2"/>
    </row>
    <row r="18" spans="1:16" x14ac:dyDescent="0.2">
      <c r="A18" s="54" t="s">
        <v>2</v>
      </c>
      <c r="B18" s="3" t="s">
        <v>22</v>
      </c>
      <c r="C18" s="4">
        <v>437</v>
      </c>
      <c r="D18" s="4">
        <v>430</v>
      </c>
      <c r="E18" s="4">
        <v>520</v>
      </c>
      <c r="F18" s="4">
        <v>533</v>
      </c>
      <c r="G18" s="4">
        <v>246</v>
      </c>
      <c r="H18" s="4">
        <v>255</v>
      </c>
      <c r="L18" s="2"/>
      <c r="M18" s="2"/>
      <c r="N18" s="2"/>
      <c r="O18" s="2"/>
      <c r="P18" s="2"/>
    </row>
    <row r="19" spans="1:16" ht="13.5" thickBot="1" x14ac:dyDescent="0.25">
      <c r="A19" s="54" t="s">
        <v>2</v>
      </c>
      <c r="B19" s="9" t="s">
        <v>13</v>
      </c>
      <c r="C19" s="9">
        <v>525</v>
      </c>
      <c r="D19" s="10">
        <v>570</v>
      </c>
      <c r="E19" s="10">
        <v>488</v>
      </c>
      <c r="F19" s="10">
        <v>475</v>
      </c>
      <c r="G19" s="10">
        <v>251</v>
      </c>
      <c r="H19" s="10">
        <v>245</v>
      </c>
      <c r="L19" s="2"/>
      <c r="M19" s="2"/>
      <c r="N19" s="2"/>
      <c r="O19" s="2"/>
      <c r="P19" s="2"/>
    </row>
    <row r="20" spans="1:16" ht="13.5" thickTop="1" x14ac:dyDescent="0.2">
      <c r="A20" s="54"/>
      <c r="B20" s="13" t="s">
        <v>4</v>
      </c>
      <c r="C20" s="14">
        <v>3178</v>
      </c>
      <c r="D20" s="14">
        <v>3700</v>
      </c>
      <c r="E20" s="14">
        <v>3151</v>
      </c>
      <c r="F20" s="14">
        <v>3825</v>
      </c>
      <c r="G20" s="14">
        <v>1644</v>
      </c>
      <c r="H20" s="14">
        <v>1911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  <c r="L21" s="2"/>
      <c r="M21" s="2"/>
      <c r="N21" s="2"/>
      <c r="O21" s="2"/>
      <c r="P21" s="2"/>
    </row>
    <row r="22" spans="1:16" ht="13.5" customHeight="1" x14ac:dyDescent="0.2">
      <c r="A22" s="21"/>
      <c r="B22" s="15" t="s">
        <v>8</v>
      </c>
      <c r="C22" s="52">
        <f>D20/C20</f>
        <v>1.1642542479546885</v>
      </c>
      <c r="D22" s="53"/>
      <c r="E22" s="52">
        <f>F20/E20</f>
        <v>1.2139003490955251</v>
      </c>
      <c r="F22" s="53"/>
      <c r="G22" s="52">
        <f>H20/G20</f>
        <v>1.1624087591240877</v>
      </c>
      <c r="H22" s="53"/>
      <c r="L22" s="2"/>
      <c r="M22" s="2"/>
      <c r="N22" s="2"/>
      <c r="O22" s="2"/>
    </row>
    <row r="23" spans="1:16" x14ac:dyDescent="0.2">
      <c r="C23" s="2"/>
      <c r="D23" s="2"/>
      <c r="E23" s="2"/>
      <c r="F23" s="2"/>
      <c r="G23" s="2"/>
      <c r="H23" s="2"/>
      <c r="L23" s="2"/>
      <c r="M23" s="2"/>
      <c r="N23" s="2"/>
      <c r="O23" s="2"/>
    </row>
    <row r="24" spans="1:16" x14ac:dyDescent="0.2">
      <c r="A24" s="54" t="s">
        <v>17</v>
      </c>
      <c r="B24" s="3" t="s">
        <v>19</v>
      </c>
      <c r="C24" s="4">
        <v>1048</v>
      </c>
      <c r="D24" s="4">
        <v>1346</v>
      </c>
      <c r="E24" s="4">
        <v>889</v>
      </c>
      <c r="F24" s="4">
        <v>1106</v>
      </c>
      <c r="G24" s="4">
        <v>496</v>
      </c>
      <c r="H24" s="4">
        <v>489</v>
      </c>
      <c r="L24" s="2"/>
      <c r="M24" s="2"/>
      <c r="N24" s="2"/>
      <c r="O24" s="2"/>
      <c r="P24" s="2"/>
    </row>
    <row r="25" spans="1:16" x14ac:dyDescent="0.2">
      <c r="A25" s="54" t="s">
        <v>3</v>
      </c>
      <c r="B25" s="3" t="s">
        <v>20</v>
      </c>
      <c r="C25" s="4">
        <v>755</v>
      </c>
      <c r="D25" s="4">
        <v>661</v>
      </c>
      <c r="E25" s="4">
        <v>752</v>
      </c>
      <c r="F25" s="4">
        <v>776</v>
      </c>
      <c r="G25" s="4">
        <v>413</v>
      </c>
      <c r="H25" s="4">
        <v>420</v>
      </c>
      <c r="L25" s="2"/>
      <c r="M25" s="2"/>
      <c r="N25" s="2"/>
      <c r="O25" s="2"/>
      <c r="P25" s="2"/>
    </row>
    <row r="26" spans="1:16" x14ac:dyDescent="0.2">
      <c r="A26" s="54"/>
      <c r="B26" s="3" t="s">
        <v>21</v>
      </c>
      <c r="C26" s="4">
        <v>813</v>
      </c>
      <c r="D26" s="4">
        <v>1169</v>
      </c>
      <c r="E26" s="4">
        <v>811</v>
      </c>
      <c r="F26" s="4">
        <v>884</v>
      </c>
      <c r="G26" s="4">
        <v>477</v>
      </c>
      <c r="H26" s="4">
        <v>489</v>
      </c>
      <c r="L26" s="2"/>
      <c r="M26" s="2"/>
      <c r="N26" s="2"/>
      <c r="O26" s="2"/>
      <c r="P26" s="2"/>
    </row>
    <row r="27" spans="1:16" x14ac:dyDescent="0.2">
      <c r="A27" s="54" t="s">
        <v>3</v>
      </c>
      <c r="B27" s="3" t="s">
        <v>22</v>
      </c>
      <c r="C27" s="4">
        <v>546</v>
      </c>
      <c r="D27" s="4">
        <v>602</v>
      </c>
      <c r="E27" s="3">
        <v>566</v>
      </c>
      <c r="F27" s="4">
        <v>557</v>
      </c>
      <c r="G27" s="3">
        <v>316</v>
      </c>
      <c r="H27" s="4">
        <v>311</v>
      </c>
      <c r="L27" s="2"/>
      <c r="M27" s="2"/>
      <c r="N27" s="2"/>
      <c r="O27" s="2"/>
      <c r="P27" s="2"/>
    </row>
    <row r="28" spans="1:16" ht="13.5" thickBot="1" x14ac:dyDescent="0.25">
      <c r="A28" s="54" t="s">
        <v>3</v>
      </c>
      <c r="B28" s="9" t="s">
        <v>13</v>
      </c>
      <c r="C28" s="9">
        <v>552</v>
      </c>
      <c r="D28" s="10">
        <v>593</v>
      </c>
      <c r="E28" s="10">
        <v>612</v>
      </c>
      <c r="F28" s="10">
        <v>596</v>
      </c>
      <c r="G28" s="10">
        <v>335</v>
      </c>
      <c r="H28" s="10">
        <v>335</v>
      </c>
      <c r="L28" s="2"/>
      <c r="M28" s="2"/>
      <c r="N28" s="2"/>
      <c r="O28" s="2"/>
      <c r="P28" s="2"/>
    </row>
    <row r="29" spans="1:16" ht="13.5" thickTop="1" x14ac:dyDescent="0.2">
      <c r="A29" s="54"/>
      <c r="B29" s="13" t="s">
        <v>4</v>
      </c>
      <c r="C29" s="14">
        <v>3714</v>
      </c>
      <c r="D29" s="14">
        <v>4371</v>
      </c>
      <c r="E29" s="14">
        <v>3630</v>
      </c>
      <c r="F29" s="14">
        <v>3919</v>
      </c>
      <c r="G29" s="14">
        <v>2037</v>
      </c>
      <c r="H29" s="14">
        <v>2044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  <c r="L30" s="2"/>
      <c r="M30" s="2"/>
      <c r="N30" s="2"/>
      <c r="O30" s="2"/>
    </row>
    <row r="31" spans="1:16" x14ac:dyDescent="0.2">
      <c r="A31" s="21"/>
      <c r="B31" s="15" t="s">
        <v>8</v>
      </c>
      <c r="C31" s="52">
        <f>D29/C29</f>
        <v>1.1768982229402263</v>
      </c>
      <c r="D31" s="53"/>
      <c r="E31" s="52">
        <f>F29/E29</f>
        <v>1.0796143250688706</v>
      </c>
      <c r="F31" s="53"/>
      <c r="G31" s="52">
        <f>H29/G29</f>
        <v>1.0034364261168385</v>
      </c>
      <c r="H31" s="53"/>
      <c r="L31" s="2"/>
      <c r="M31" s="2"/>
      <c r="N31" s="2"/>
      <c r="O31" s="2"/>
    </row>
    <row r="32" spans="1:16" x14ac:dyDescent="0.2">
      <c r="C32" s="2"/>
      <c r="D32" s="2"/>
      <c r="E32" s="2"/>
      <c r="F32" s="2"/>
      <c r="G32" s="2"/>
      <c r="H32" s="2"/>
      <c r="L32" s="2"/>
      <c r="M32" s="2"/>
      <c r="N32" s="2"/>
      <c r="O32" s="2"/>
    </row>
    <row r="33" spans="1:16" x14ac:dyDescent="0.2">
      <c r="A33" s="54" t="s">
        <v>18</v>
      </c>
      <c r="B33" s="3" t="s">
        <v>19</v>
      </c>
      <c r="C33" s="4">
        <v>2191</v>
      </c>
      <c r="D33" s="4">
        <v>3090</v>
      </c>
      <c r="E33" s="32">
        <v>2004</v>
      </c>
      <c r="F33" s="32">
        <v>2866</v>
      </c>
      <c r="G33" s="32">
        <v>1035</v>
      </c>
      <c r="H33" s="32">
        <v>1530</v>
      </c>
      <c r="L33" s="2"/>
      <c r="M33" s="2"/>
      <c r="N33" s="2"/>
      <c r="O33" s="2"/>
      <c r="P33" s="2"/>
    </row>
    <row r="34" spans="1:16" x14ac:dyDescent="0.2">
      <c r="A34" s="54"/>
      <c r="B34" s="3" t="s">
        <v>20</v>
      </c>
      <c r="C34" s="4">
        <v>1181</v>
      </c>
      <c r="D34" s="4">
        <v>1122</v>
      </c>
      <c r="E34" s="32">
        <v>1241</v>
      </c>
      <c r="F34" s="32">
        <v>1027</v>
      </c>
      <c r="G34" s="32">
        <v>671</v>
      </c>
      <c r="H34" s="32">
        <v>708</v>
      </c>
      <c r="L34" s="2"/>
      <c r="M34" s="2"/>
      <c r="N34" s="2"/>
      <c r="O34" s="2"/>
      <c r="P34" s="2"/>
    </row>
    <row r="35" spans="1:16" x14ac:dyDescent="0.2">
      <c r="A35" s="54"/>
      <c r="B35" s="3" t="s">
        <v>21</v>
      </c>
      <c r="C35" s="4">
        <v>1414</v>
      </c>
      <c r="D35" s="4">
        <v>1918</v>
      </c>
      <c r="E35" s="32">
        <v>1681</v>
      </c>
      <c r="F35" s="32">
        <v>1400</v>
      </c>
      <c r="G35" s="32">
        <v>763</v>
      </c>
      <c r="H35" s="32">
        <v>853</v>
      </c>
      <c r="L35" s="2"/>
      <c r="M35" s="2"/>
      <c r="N35" s="2"/>
      <c r="O35" s="2"/>
      <c r="P35" s="2"/>
    </row>
    <row r="36" spans="1:16" x14ac:dyDescent="0.2">
      <c r="A36" s="54"/>
      <c r="B36" s="3" t="s">
        <v>22</v>
      </c>
      <c r="C36" s="4">
        <v>761</v>
      </c>
      <c r="D36" s="4">
        <v>844</v>
      </c>
      <c r="E36" s="32">
        <v>937</v>
      </c>
      <c r="F36" s="32">
        <v>772</v>
      </c>
      <c r="G36" s="32">
        <v>479</v>
      </c>
      <c r="H36" s="32">
        <v>435</v>
      </c>
      <c r="L36" s="2"/>
      <c r="M36" s="2"/>
      <c r="N36" s="2"/>
      <c r="O36" s="2"/>
      <c r="P36" s="2"/>
    </row>
    <row r="37" spans="1:16" ht="13.5" thickBot="1" x14ac:dyDescent="0.25">
      <c r="A37" s="54"/>
      <c r="B37" s="9" t="s">
        <v>13</v>
      </c>
      <c r="C37" s="9">
        <v>1156</v>
      </c>
      <c r="D37" s="10">
        <v>1318</v>
      </c>
      <c r="E37" s="33">
        <v>1286</v>
      </c>
      <c r="F37" s="33">
        <v>1298</v>
      </c>
      <c r="G37" s="33">
        <v>673</v>
      </c>
      <c r="H37" s="33">
        <v>682</v>
      </c>
      <c r="L37" s="2"/>
      <c r="M37" s="2"/>
      <c r="N37" s="2"/>
      <c r="O37" s="2"/>
      <c r="P37" s="2"/>
    </row>
    <row r="38" spans="1:16" ht="13.5" thickTop="1" x14ac:dyDescent="0.2">
      <c r="A38" s="54"/>
      <c r="B38" s="13" t="s">
        <v>4</v>
      </c>
      <c r="C38" s="14">
        <v>6703</v>
      </c>
      <c r="D38" s="14">
        <v>8292</v>
      </c>
      <c r="E38" s="34">
        <v>7149</v>
      </c>
      <c r="F38" s="34">
        <v>7363</v>
      </c>
      <c r="G38" s="34">
        <v>3621</v>
      </c>
      <c r="H38" s="34">
        <v>4208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8</v>
      </c>
      <c r="C40" s="52">
        <f>D38/C38</f>
        <v>1.2370580337162465</v>
      </c>
      <c r="D40" s="53"/>
      <c r="E40" s="52">
        <f>F38/E38</f>
        <v>1.0299342565393761</v>
      </c>
      <c r="F40" s="53"/>
      <c r="G40" s="52">
        <f>H38/G38</f>
        <v>1.1621099143882905</v>
      </c>
      <c r="H40" s="53"/>
    </row>
    <row r="42" spans="1:16" x14ac:dyDescent="0.2">
      <c r="A42" s="30"/>
    </row>
    <row r="43" spans="1:16" x14ac:dyDescent="0.2">
      <c r="A43" s="48" t="s">
        <v>36</v>
      </c>
    </row>
    <row r="44" spans="1:16" x14ac:dyDescent="0.2">
      <c r="A44" s="37" t="s">
        <v>30</v>
      </c>
    </row>
  </sheetData>
  <mergeCells count="16">
    <mergeCell ref="A7:A11"/>
    <mergeCell ref="A15:A20"/>
    <mergeCell ref="A24:A29"/>
    <mergeCell ref="A33:A38"/>
    <mergeCell ref="G13:H13"/>
    <mergeCell ref="G22:H22"/>
    <mergeCell ref="G31:H31"/>
    <mergeCell ref="G40:H40"/>
    <mergeCell ref="C13:D13"/>
    <mergeCell ref="E13:F13"/>
    <mergeCell ref="C22:D22"/>
    <mergeCell ref="E22:F22"/>
    <mergeCell ref="C31:D31"/>
    <mergeCell ref="E31:F31"/>
    <mergeCell ref="C40:D40"/>
    <mergeCell ref="E40:F40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showGridLines="0" topLeftCell="A3" zoomScaleNormal="100" workbookViewId="0">
      <selection activeCell="A39" sqref="A39"/>
    </sheetView>
  </sheetViews>
  <sheetFormatPr defaultColWidth="9.140625" defaultRowHeight="12.75" x14ac:dyDescent="0.2"/>
  <cols>
    <col min="1" max="1" width="24.42578125" style="11" customWidth="1"/>
    <col min="2" max="2" width="20.8554687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51" t="s">
        <v>34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27</v>
      </c>
      <c r="D6" s="24" t="s">
        <v>35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6146</v>
      </c>
      <c r="D7" s="28">
        <v>4779</v>
      </c>
      <c r="E7" s="23"/>
      <c r="F7" s="17">
        <f>(D7-C7)/C7</f>
        <v>-0.22242108688577936</v>
      </c>
    </row>
    <row r="8" spans="1:8" s="18" customFormat="1" ht="27" customHeight="1" x14ac:dyDescent="0.25">
      <c r="A8" s="26" t="s">
        <v>16</v>
      </c>
      <c r="B8" s="19" t="s">
        <v>4</v>
      </c>
      <c r="C8" s="27">
        <v>5724</v>
      </c>
      <c r="D8" s="29">
        <v>4193</v>
      </c>
      <c r="E8" s="23"/>
      <c r="F8" s="20">
        <f>(D8-C8)/C8</f>
        <v>-0.26747030048916842</v>
      </c>
    </row>
    <row r="9" spans="1:8" ht="27" customHeight="1" x14ac:dyDescent="0.2">
      <c r="A9" s="26" t="s">
        <v>17</v>
      </c>
      <c r="B9" s="19" t="s">
        <v>4</v>
      </c>
      <c r="C9" s="27">
        <v>3529</v>
      </c>
      <c r="D9" s="29">
        <v>2548</v>
      </c>
      <c r="E9" s="23"/>
      <c r="F9" s="20">
        <f>(D9-C9)/C9</f>
        <v>-0.27798243128364974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11626</v>
      </c>
      <c r="D10" s="29">
        <v>9331</v>
      </c>
      <c r="E10" s="23"/>
      <c r="F10" s="20">
        <f>(D10-C10)/C10</f>
        <v>-0.19740237398933425</v>
      </c>
    </row>
    <row r="11" spans="1:8" x14ac:dyDescent="0.2">
      <c r="C11" s="2"/>
      <c r="D11" s="2"/>
      <c r="E11" s="2"/>
    </row>
    <row r="12" spans="1:8" x14ac:dyDescent="0.2">
      <c r="A12" s="48" t="s">
        <v>36</v>
      </c>
    </row>
    <row r="13" spans="1:8" x14ac:dyDescent="0.2">
      <c r="A13" s="37" t="s">
        <v>30</v>
      </c>
    </row>
  </sheetData>
  <conditionalFormatting sqref="F7:F10">
    <cfRule type="cellIs" dxfId="1" priority="17" operator="lessThan">
      <formula>0</formula>
    </cfRule>
    <cfRule type="cellIs" dxfId="0" priority="1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A38" sqref="A38"/>
    </sheetView>
  </sheetViews>
  <sheetFormatPr defaultColWidth="9.140625" defaultRowHeight="12.75" x14ac:dyDescent="0.2"/>
  <cols>
    <col min="1" max="1" width="15.28515625" style="11" customWidth="1"/>
    <col min="2" max="2" width="29.285156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51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26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0">
        <v>45838</v>
      </c>
      <c r="O6" s="6" t="s">
        <v>0</v>
      </c>
    </row>
    <row r="7" spans="1:15" ht="13.9" customHeight="1" x14ac:dyDescent="0.2">
      <c r="A7" s="55" t="s">
        <v>15</v>
      </c>
      <c r="B7" s="3" t="s">
        <v>19</v>
      </c>
      <c r="C7" s="58">
        <v>0</v>
      </c>
      <c r="D7" s="38">
        <v>1</v>
      </c>
      <c r="E7" s="58">
        <v>0</v>
      </c>
      <c r="F7" s="38">
        <v>7</v>
      </c>
      <c r="G7" s="38">
        <v>35</v>
      </c>
      <c r="H7" s="38">
        <v>151</v>
      </c>
      <c r="I7" s="38">
        <v>331</v>
      </c>
      <c r="J7" s="38">
        <v>486</v>
      </c>
      <c r="K7" s="38">
        <v>518</v>
      </c>
      <c r="L7" s="38">
        <v>529</v>
      </c>
      <c r="M7" s="38">
        <v>627</v>
      </c>
      <c r="N7" s="38">
        <v>359</v>
      </c>
      <c r="O7" s="39">
        <v>3044</v>
      </c>
    </row>
    <row r="8" spans="1:15" ht="13.9" customHeight="1" x14ac:dyDescent="0.2">
      <c r="A8" s="56"/>
      <c r="B8" s="3" t="s">
        <v>20</v>
      </c>
      <c r="C8" s="45">
        <v>2</v>
      </c>
      <c r="D8" s="45">
        <v>5</v>
      </c>
      <c r="E8" s="45">
        <v>3</v>
      </c>
      <c r="F8" s="45">
        <v>1</v>
      </c>
      <c r="G8" s="45">
        <v>4</v>
      </c>
      <c r="H8" s="45">
        <v>1</v>
      </c>
      <c r="I8" s="45">
        <v>4</v>
      </c>
      <c r="J8" s="40">
        <v>12</v>
      </c>
      <c r="K8" s="40">
        <v>58</v>
      </c>
      <c r="L8" s="40">
        <v>148</v>
      </c>
      <c r="M8" s="40">
        <v>239</v>
      </c>
      <c r="N8" s="40">
        <v>131</v>
      </c>
      <c r="O8" s="39">
        <v>608</v>
      </c>
    </row>
    <row r="9" spans="1:15" x14ac:dyDescent="0.2">
      <c r="A9" s="56"/>
      <c r="B9" s="3" t="s">
        <v>21</v>
      </c>
      <c r="C9" s="46">
        <v>18</v>
      </c>
      <c r="D9" s="46">
        <v>2</v>
      </c>
      <c r="E9" s="46">
        <v>4</v>
      </c>
      <c r="F9" s="58">
        <v>0</v>
      </c>
      <c r="G9" s="46">
        <v>3</v>
      </c>
      <c r="H9" s="46">
        <v>1</v>
      </c>
      <c r="I9" s="46">
        <v>1</v>
      </c>
      <c r="J9" s="38">
        <v>7</v>
      </c>
      <c r="K9" s="38">
        <v>66</v>
      </c>
      <c r="L9" s="38">
        <v>295</v>
      </c>
      <c r="M9" s="38">
        <v>360</v>
      </c>
      <c r="N9" s="38">
        <v>169</v>
      </c>
      <c r="O9" s="39">
        <v>926</v>
      </c>
    </row>
    <row r="10" spans="1:15" ht="13.5" thickBot="1" x14ac:dyDescent="0.25">
      <c r="A10" s="56"/>
      <c r="B10" s="9" t="s">
        <v>22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41">
        <v>4</v>
      </c>
      <c r="M10" s="41">
        <v>34</v>
      </c>
      <c r="N10" s="41">
        <v>163</v>
      </c>
      <c r="O10" s="42">
        <v>201</v>
      </c>
    </row>
    <row r="11" spans="1:15" ht="13.5" thickTop="1" x14ac:dyDescent="0.2">
      <c r="A11" s="56"/>
      <c r="B11" s="13" t="s">
        <v>11</v>
      </c>
      <c r="C11" s="49">
        <v>20</v>
      </c>
      <c r="D11" s="43">
        <v>8</v>
      </c>
      <c r="E11" s="43">
        <v>7</v>
      </c>
      <c r="F11" s="43">
        <v>8</v>
      </c>
      <c r="G11" s="43">
        <v>42</v>
      </c>
      <c r="H11" s="43">
        <v>153</v>
      </c>
      <c r="I11" s="43">
        <v>336</v>
      </c>
      <c r="J11" s="43">
        <v>505</v>
      </c>
      <c r="K11" s="43">
        <v>642</v>
      </c>
      <c r="L11" s="43">
        <v>976</v>
      </c>
      <c r="M11" s="43">
        <v>1260</v>
      </c>
      <c r="N11" s="43">
        <v>822</v>
      </c>
      <c r="O11" s="43">
        <v>4779</v>
      </c>
    </row>
    <row r="12" spans="1:15" x14ac:dyDescent="0.2">
      <c r="A12" s="57"/>
      <c r="B12" s="15" t="s">
        <v>12</v>
      </c>
      <c r="C12" s="16">
        <f t="shared" ref="C12:O12" si="0">C11/$O11</f>
        <v>4.1849759363883658E-3</v>
      </c>
      <c r="D12" s="16">
        <f t="shared" si="0"/>
        <v>1.6739903745553464E-3</v>
      </c>
      <c r="E12" s="16">
        <f t="shared" si="0"/>
        <v>1.464741577735928E-3</v>
      </c>
      <c r="F12" s="16">
        <f>F11/$O11</f>
        <v>1.6739903745553464E-3</v>
      </c>
      <c r="G12" s="16">
        <f t="shared" si="0"/>
        <v>8.7884494664155679E-3</v>
      </c>
      <c r="H12" s="16">
        <f t="shared" si="0"/>
        <v>3.2015065913370999E-2</v>
      </c>
      <c r="I12" s="16">
        <f t="shared" si="0"/>
        <v>7.0307595731324543E-2</v>
      </c>
      <c r="J12" s="16">
        <f t="shared" si="0"/>
        <v>0.10567064239380623</v>
      </c>
      <c r="K12" s="16">
        <f t="shared" si="0"/>
        <v>0.13433772755806653</v>
      </c>
      <c r="L12" s="16">
        <f t="shared" si="0"/>
        <v>0.20422682569575226</v>
      </c>
      <c r="M12" s="16">
        <f t="shared" si="0"/>
        <v>0.26365348399246702</v>
      </c>
      <c r="N12" s="16">
        <f t="shared" si="0"/>
        <v>0.17200251098556182</v>
      </c>
      <c r="O12" s="16">
        <f t="shared" si="0"/>
        <v>1</v>
      </c>
    </row>
    <row r="13" spans="1:15" x14ac:dyDescent="0.2">
      <c r="A13" s="35"/>
      <c r="B13" s="3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5" t="s">
        <v>16</v>
      </c>
      <c r="B14" s="3" t="s">
        <v>19</v>
      </c>
      <c r="C14" s="40">
        <v>6</v>
      </c>
      <c r="D14" s="40">
        <v>1</v>
      </c>
      <c r="E14" s="60">
        <v>0</v>
      </c>
      <c r="F14" s="40">
        <v>3</v>
      </c>
      <c r="G14" s="40">
        <v>8</v>
      </c>
      <c r="H14" s="40">
        <v>31</v>
      </c>
      <c r="I14" s="40">
        <v>28</v>
      </c>
      <c r="J14" s="40">
        <v>84</v>
      </c>
      <c r="K14" s="40">
        <v>164</v>
      </c>
      <c r="L14" s="40">
        <v>236</v>
      </c>
      <c r="M14" s="40">
        <v>493</v>
      </c>
      <c r="N14" s="40">
        <v>379</v>
      </c>
      <c r="O14" s="39">
        <v>1433</v>
      </c>
    </row>
    <row r="15" spans="1:15" x14ac:dyDescent="0.2">
      <c r="A15" s="56"/>
      <c r="B15" s="3" t="s">
        <v>20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38">
        <v>10</v>
      </c>
      <c r="I15" s="38">
        <v>14</v>
      </c>
      <c r="J15" s="38">
        <v>19</v>
      </c>
      <c r="K15" s="38">
        <v>48</v>
      </c>
      <c r="L15" s="38">
        <v>175</v>
      </c>
      <c r="M15" s="38">
        <v>273</v>
      </c>
      <c r="N15" s="38">
        <v>232</v>
      </c>
      <c r="O15" s="39">
        <v>771</v>
      </c>
    </row>
    <row r="16" spans="1:15" x14ac:dyDescent="0.2">
      <c r="A16" s="56"/>
      <c r="B16" s="3" t="s">
        <v>21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45">
        <v>2</v>
      </c>
      <c r="I16" s="40">
        <v>4</v>
      </c>
      <c r="J16" s="40">
        <v>126</v>
      </c>
      <c r="K16" s="40">
        <v>263</v>
      </c>
      <c r="L16" s="40">
        <v>387</v>
      </c>
      <c r="M16" s="40">
        <v>591</v>
      </c>
      <c r="N16" s="40">
        <v>439</v>
      </c>
      <c r="O16" s="39">
        <v>1812</v>
      </c>
    </row>
    <row r="17" spans="1:15" x14ac:dyDescent="0.2">
      <c r="A17" s="56"/>
      <c r="B17" s="3" t="s">
        <v>22</v>
      </c>
      <c r="C17" s="46">
        <v>1</v>
      </c>
      <c r="D17" s="46">
        <v>1</v>
      </c>
      <c r="E17" s="58">
        <v>0</v>
      </c>
      <c r="F17" s="58">
        <v>0</v>
      </c>
      <c r="G17" s="38">
        <v>1</v>
      </c>
      <c r="H17" s="38">
        <v>2</v>
      </c>
      <c r="I17" s="38">
        <v>1</v>
      </c>
      <c r="J17" s="38">
        <v>2</v>
      </c>
      <c r="K17" s="38">
        <v>2</v>
      </c>
      <c r="L17" s="38">
        <v>3</v>
      </c>
      <c r="M17" s="38">
        <v>12</v>
      </c>
      <c r="N17" s="38">
        <v>38</v>
      </c>
      <c r="O17" s="39">
        <v>63</v>
      </c>
    </row>
    <row r="18" spans="1:15" ht="13.5" thickBot="1" x14ac:dyDescent="0.25">
      <c r="A18" s="56"/>
      <c r="B18" s="9" t="s">
        <v>13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47">
        <v>1</v>
      </c>
      <c r="J18" s="47">
        <v>1</v>
      </c>
      <c r="K18" s="59">
        <v>0</v>
      </c>
      <c r="L18" s="41">
        <v>1</v>
      </c>
      <c r="M18" s="41">
        <v>12</v>
      </c>
      <c r="N18" s="41">
        <v>99</v>
      </c>
      <c r="O18" s="42">
        <v>114</v>
      </c>
    </row>
    <row r="19" spans="1:15" ht="13.5" thickTop="1" x14ac:dyDescent="0.2">
      <c r="A19" s="56"/>
      <c r="B19" s="13" t="s">
        <v>11</v>
      </c>
      <c r="C19" s="43">
        <v>7</v>
      </c>
      <c r="D19" s="43">
        <v>2</v>
      </c>
      <c r="E19" s="61">
        <v>0</v>
      </c>
      <c r="F19" s="43">
        <v>3</v>
      </c>
      <c r="G19" s="43">
        <v>9</v>
      </c>
      <c r="H19" s="43">
        <v>45</v>
      </c>
      <c r="I19" s="43">
        <v>48</v>
      </c>
      <c r="J19" s="43">
        <v>232</v>
      </c>
      <c r="K19" s="43">
        <v>477</v>
      </c>
      <c r="L19" s="43">
        <v>802</v>
      </c>
      <c r="M19" s="43">
        <v>1381</v>
      </c>
      <c r="N19" s="43">
        <v>1187</v>
      </c>
      <c r="O19" s="43">
        <v>4193</v>
      </c>
    </row>
    <row r="20" spans="1:15" x14ac:dyDescent="0.2">
      <c r="A20" s="57"/>
      <c r="B20" s="15" t="s">
        <v>12</v>
      </c>
      <c r="C20" s="16">
        <f t="shared" ref="C20:O20" si="1">C19/$O19</f>
        <v>1.6694490818030051E-3</v>
      </c>
      <c r="D20" s="16">
        <f t="shared" si="1"/>
        <v>4.7698545194371572E-4</v>
      </c>
      <c r="E20" s="16">
        <f t="shared" si="1"/>
        <v>0</v>
      </c>
      <c r="F20" s="16">
        <f>F19/$O19</f>
        <v>7.1547817791557363E-4</v>
      </c>
      <c r="G20" s="16">
        <f t="shared" si="1"/>
        <v>2.1464345337467209E-3</v>
      </c>
      <c r="H20" s="16">
        <f t="shared" si="1"/>
        <v>1.0732172668733603E-2</v>
      </c>
      <c r="I20" s="16">
        <f t="shared" si="1"/>
        <v>1.1447650846649178E-2</v>
      </c>
      <c r="J20" s="16">
        <f t="shared" si="1"/>
        <v>5.5330312425471026E-2</v>
      </c>
      <c r="K20" s="16">
        <f t="shared" si="1"/>
        <v>0.1137610302885762</v>
      </c>
      <c r="L20" s="16">
        <f t="shared" si="1"/>
        <v>0.19127116622943</v>
      </c>
      <c r="M20" s="16">
        <f t="shared" si="1"/>
        <v>0.32935845456713569</v>
      </c>
      <c r="N20" s="16">
        <f t="shared" si="1"/>
        <v>0.28309086572859526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5" t="s">
        <v>17</v>
      </c>
      <c r="B22" s="3" t="s">
        <v>19</v>
      </c>
      <c r="C22" s="40">
        <v>7</v>
      </c>
      <c r="D22" s="45">
        <v>1</v>
      </c>
      <c r="E22" s="45">
        <v>1</v>
      </c>
      <c r="F22" s="40">
        <v>1</v>
      </c>
      <c r="G22" s="40">
        <v>7</v>
      </c>
      <c r="H22" s="40">
        <v>10</v>
      </c>
      <c r="I22" s="40">
        <v>27</v>
      </c>
      <c r="J22" s="40">
        <v>47</v>
      </c>
      <c r="K22" s="40">
        <v>97</v>
      </c>
      <c r="L22" s="40">
        <v>231</v>
      </c>
      <c r="M22" s="40">
        <v>462</v>
      </c>
      <c r="N22" s="40">
        <v>443</v>
      </c>
      <c r="O22" s="39">
        <v>1334</v>
      </c>
    </row>
    <row r="23" spans="1:15" x14ac:dyDescent="0.2">
      <c r="A23" s="56"/>
      <c r="B23" s="3" t="s">
        <v>20</v>
      </c>
      <c r="C23" s="58">
        <v>0</v>
      </c>
      <c r="D23" s="58">
        <v>0</v>
      </c>
      <c r="E23" s="46">
        <v>1</v>
      </c>
      <c r="F23" s="46">
        <v>1</v>
      </c>
      <c r="G23" s="58">
        <v>0</v>
      </c>
      <c r="H23" s="46">
        <v>6</v>
      </c>
      <c r="I23" s="38">
        <v>4</v>
      </c>
      <c r="J23" s="38">
        <v>16</v>
      </c>
      <c r="K23" s="38">
        <v>20</v>
      </c>
      <c r="L23" s="38">
        <v>36</v>
      </c>
      <c r="M23" s="38">
        <v>215</v>
      </c>
      <c r="N23" s="38">
        <v>271</v>
      </c>
      <c r="O23" s="39">
        <v>570</v>
      </c>
    </row>
    <row r="24" spans="1:15" x14ac:dyDescent="0.2">
      <c r="A24" s="56"/>
      <c r="B24" s="3" t="s">
        <v>21</v>
      </c>
      <c r="C24" s="45">
        <v>1</v>
      </c>
      <c r="D24" s="60">
        <v>0</v>
      </c>
      <c r="E24" s="60">
        <v>0</v>
      </c>
      <c r="F24" s="60">
        <v>0</v>
      </c>
      <c r="G24" s="45">
        <v>1</v>
      </c>
      <c r="H24" s="60">
        <v>0</v>
      </c>
      <c r="I24" s="60">
        <v>0</v>
      </c>
      <c r="J24" s="45">
        <v>1</v>
      </c>
      <c r="K24" s="40">
        <v>5</v>
      </c>
      <c r="L24" s="40">
        <v>16</v>
      </c>
      <c r="M24" s="40">
        <v>117</v>
      </c>
      <c r="N24" s="40">
        <v>372</v>
      </c>
      <c r="O24" s="39">
        <v>513</v>
      </c>
    </row>
    <row r="25" spans="1:15" x14ac:dyDescent="0.2">
      <c r="A25" s="56"/>
      <c r="B25" s="3" t="s">
        <v>22</v>
      </c>
      <c r="C25" s="38">
        <v>2</v>
      </c>
      <c r="D25" s="58">
        <v>0</v>
      </c>
      <c r="E25" s="58">
        <v>0</v>
      </c>
      <c r="F25" s="58">
        <v>0</v>
      </c>
      <c r="G25" s="46">
        <v>2</v>
      </c>
      <c r="H25" s="46">
        <v>1</v>
      </c>
      <c r="I25" s="58">
        <v>0</v>
      </c>
      <c r="J25" s="46">
        <v>1</v>
      </c>
      <c r="K25" s="46">
        <v>3</v>
      </c>
      <c r="L25" s="38">
        <v>2</v>
      </c>
      <c r="M25" s="38">
        <v>6</v>
      </c>
      <c r="N25" s="38">
        <v>42</v>
      </c>
      <c r="O25" s="39">
        <v>59</v>
      </c>
    </row>
    <row r="26" spans="1:15" ht="13.5" thickBot="1" x14ac:dyDescent="0.25">
      <c r="A26" s="56"/>
      <c r="B26" s="9" t="s">
        <v>13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47">
        <v>1</v>
      </c>
      <c r="I26" s="59">
        <v>0</v>
      </c>
      <c r="J26" s="59">
        <v>0</v>
      </c>
      <c r="K26" s="47">
        <v>1</v>
      </c>
      <c r="L26" s="41">
        <v>3</v>
      </c>
      <c r="M26" s="41">
        <v>26</v>
      </c>
      <c r="N26" s="41">
        <v>41</v>
      </c>
      <c r="O26" s="42">
        <v>72</v>
      </c>
    </row>
    <row r="27" spans="1:15" ht="13.5" thickTop="1" x14ac:dyDescent="0.2">
      <c r="A27" s="56"/>
      <c r="B27" s="13" t="s">
        <v>11</v>
      </c>
      <c r="C27" s="43">
        <v>10</v>
      </c>
      <c r="D27" s="49">
        <v>1</v>
      </c>
      <c r="E27" s="49">
        <v>2</v>
      </c>
      <c r="F27" s="43">
        <v>2</v>
      </c>
      <c r="G27" s="43">
        <v>10</v>
      </c>
      <c r="H27" s="43">
        <v>18</v>
      </c>
      <c r="I27" s="43">
        <v>31</v>
      </c>
      <c r="J27" s="43">
        <v>65</v>
      </c>
      <c r="K27" s="43">
        <v>126</v>
      </c>
      <c r="L27" s="43">
        <v>288</v>
      </c>
      <c r="M27" s="43">
        <v>826</v>
      </c>
      <c r="N27" s="43">
        <v>1169</v>
      </c>
      <c r="O27" s="43">
        <v>2548</v>
      </c>
    </row>
    <row r="28" spans="1:15" x14ac:dyDescent="0.2">
      <c r="A28" s="57"/>
      <c r="B28" s="15" t="s">
        <v>12</v>
      </c>
      <c r="C28" s="16">
        <f t="shared" ref="C28:O28" si="2">C27/$O27</f>
        <v>3.9246467817896386E-3</v>
      </c>
      <c r="D28" s="16">
        <f t="shared" si="2"/>
        <v>3.9246467817896392E-4</v>
      </c>
      <c r="E28" s="16">
        <f t="shared" si="2"/>
        <v>7.8492935635792783E-4</v>
      </c>
      <c r="F28" s="16">
        <f>F27/$O27</f>
        <v>7.8492935635792783E-4</v>
      </c>
      <c r="G28" s="16">
        <f t="shared" si="2"/>
        <v>3.9246467817896386E-3</v>
      </c>
      <c r="H28" s="16">
        <f t="shared" si="2"/>
        <v>7.0643642072213504E-3</v>
      </c>
      <c r="I28" s="16">
        <f t="shared" si="2"/>
        <v>1.2166405023547881E-2</v>
      </c>
      <c r="J28" s="16">
        <f t="shared" si="2"/>
        <v>2.5510204081632654E-2</v>
      </c>
      <c r="K28" s="16">
        <f t="shared" si="2"/>
        <v>4.9450549450549448E-2</v>
      </c>
      <c r="L28" s="16">
        <f t="shared" si="2"/>
        <v>0.11302982731554161</v>
      </c>
      <c r="M28" s="16">
        <f t="shared" si="2"/>
        <v>0.32417582417582419</v>
      </c>
      <c r="N28" s="16">
        <f t="shared" si="2"/>
        <v>0.45879120879120877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5" t="s">
        <v>18</v>
      </c>
      <c r="B30" s="3" t="s">
        <v>19</v>
      </c>
      <c r="C30" s="40">
        <v>29</v>
      </c>
      <c r="D30" s="40">
        <v>16</v>
      </c>
      <c r="E30" s="40">
        <v>31</v>
      </c>
      <c r="F30" s="40">
        <v>76</v>
      </c>
      <c r="G30" s="40">
        <v>136</v>
      </c>
      <c r="H30" s="40">
        <v>183</v>
      </c>
      <c r="I30" s="40">
        <v>264</v>
      </c>
      <c r="J30" s="40">
        <v>455</v>
      </c>
      <c r="K30" s="40">
        <v>621</v>
      </c>
      <c r="L30" s="40">
        <v>795</v>
      </c>
      <c r="M30" s="40">
        <v>1304</v>
      </c>
      <c r="N30" s="40">
        <v>1011</v>
      </c>
      <c r="O30" s="39">
        <v>4921</v>
      </c>
    </row>
    <row r="31" spans="1:15" x14ac:dyDescent="0.2">
      <c r="A31" s="56"/>
      <c r="B31" s="3" t="s">
        <v>20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46">
        <v>2</v>
      </c>
      <c r="J31" s="38">
        <v>8</v>
      </c>
      <c r="K31" s="38">
        <v>31</v>
      </c>
      <c r="L31" s="38">
        <v>203</v>
      </c>
      <c r="M31" s="38">
        <v>577</v>
      </c>
      <c r="N31" s="38">
        <v>447</v>
      </c>
      <c r="O31" s="39">
        <v>1268</v>
      </c>
    </row>
    <row r="32" spans="1:15" x14ac:dyDescent="0.2">
      <c r="A32" s="56"/>
      <c r="B32" s="3" t="s">
        <v>21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45">
        <v>2</v>
      </c>
      <c r="J32" s="40">
        <v>1</v>
      </c>
      <c r="K32" s="40">
        <v>78</v>
      </c>
      <c r="L32" s="40">
        <v>372</v>
      </c>
      <c r="M32" s="40">
        <v>1153</v>
      </c>
      <c r="N32" s="40">
        <v>737</v>
      </c>
      <c r="O32" s="39">
        <v>2343</v>
      </c>
    </row>
    <row r="33" spans="1:15" x14ac:dyDescent="0.2">
      <c r="A33" s="56"/>
      <c r="B33" s="3" t="s">
        <v>22</v>
      </c>
      <c r="C33" s="38">
        <v>2</v>
      </c>
      <c r="D33" s="58">
        <v>0</v>
      </c>
      <c r="E33" s="46">
        <v>1</v>
      </c>
      <c r="F33" s="46">
        <v>6</v>
      </c>
      <c r="G33" s="46">
        <v>3</v>
      </c>
      <c r="H33" s="38">
        <v>5</v>
      </c>
      <c r="I33" s="38">
        <v>4</v>
      </c>
      <c r="J33" s="38">
        <v>9</v>
      </c>
      <c r="K33" s="38">
        <v>3</v>
      </c>
      <c r="L33" s="38">
        <v>11</v>
      </c>
      <c r="M33" s="38">
        <v>114</v>
      </c>
      <c r="N33" s="38">
        <v>219</v>
      </c>
      <c r="O33" s="39">
        <v>377</v>
      </c>
    </row>
    <row r="34" spans="1:15" ht="13.5" thickBot="1" x14ac:dyDescent="0.25">
      <c r="A34" s="56"/>
      <c r="B34" s="9" t="s">
        <v>13</v>
      </c>
      <c r="C34" s="59">
        <v>0</v>
      </c>
      <c r="D34" s="59">
        <v>0</v>
      </c>
      <c r="E34" s="47">
        <v>3</v>
      </c>
      <c r="F34" s="41">
        <v>1</v>
      </c>
      <c r="G34" s="41">
        <v>3</v>
      </c>
      <c r="H34" s="41">
        <v>2</v>
      </c>
      <c r="I34" s="41">
        <v>3</v>
      </c>
      <c r="J34" s="41">
        <v>6</v>
      </c>
      <c r="K34" s="41">
        <v>9</v>
      </c>
      <c r="L34" s="41">
        <v>24</v>
      </c>
      <c r="M34" s="41">
        <v>65</v>
      </c>
      <c r="N34" s="41">
        <v>306</v>
      </c>
      <c r="O34" s="42">
        <v>422</v>
      </c>
    </row>
    <row r="35" spans="1:15" ht="13.5" thickTop="1" x14ac:dyDescent="0.2">
      <c r="A35" s="56"/>
      <c r="B35" s="13" t="s">
        <v>11</v>
      </c>
      <c r="C35" s="43">
        <v>31</v>
      </c>
      <c r="D35" s="43">
        <v>16</v>
      </c>
      <c r="E35" s="43">
        <v>35</v>
      </c>
      <c r="F35" s="43">
        <v>83</v>
      </c>
      <c r="G35" s="43">
        <v>142</v>
      </c>
      <c r="H35" s="43">
        <v>190</v>
      </c>
      <c r="I35" s="43">
        <v>275</v>
      </c>
      <c r="J35" s="43">
        <v>479</v>
      </c>
      <c r="K35" s="43">
        <v>742</v>
      </c>
      <c r="L35" s="43">
        <v>1405</v>
      </c>
      <c r="M35" s="43">
        <v>3213</v>
      </c>
      <c r="N35" s="43">
        <v>2720</v>
      </c>
      <c r="O35" s="43">
        <v>9331</v>
      </c>
    </row>
    <row r="36" spans="1:15" x14ac:dyDescent="0.2">
      <c r="A36" s="57"/>
      <c r="B36" s="15" t="s">
        <v>12</v>
      </c>
      <c r="C36" s="16">
        <f t="shared" ref="C36:O36" si="3">C35/$O35</f>
        <v>3.3222591362126247E-3</v>
      </c>
      <c r="D36" s="16">
        <f t="shared" si="3"/>
        <v>1.7147143928839352E-3</v>
      </c>
      <c r="E36" s="16">
        <f t="shared" si="3"/>
        <v>3.7509377344336083E-3</v>
      </c>
      <c r="F36" s="16">
        <f>F35/$O35</f>
        <v>8.8950809130854142E-3</v>
      </c>
      <c r="G36" s="16">
        <f t="shared" si="3"/>
        <v>1.5218090236844926E-2</v>
      </c>
      <c r="H36" s="16">
        <f t="shared" si="3"/>
        <v>2.0362233415496731E-2</v>
      </c>
      <c r="I36" s="16">
        <f t="shared" si="3"/>
        <v>2.9471653627692638E-2</v>
      </c>
      <c r="J36" s="16">
        <f t="shared" si="3"/>
        <v>5.1334262136962815E-2</v>
      </c>
      <c r="K36" s="16">
        <f t="shared" si="3"/>
        <v>7.9519879969992505E-2</v>
      </c>
      <c r="L36" s="16">
        <f t="shared" si="3"/>
        <v>0.15057335762512056</v>
      </c>
      <c r="M36" s="16">
        <f t="shared" si="3"/>
        <v>0.34433608402100524</v>
      </c>
      <c r="N36" s="16">
        <f t="shared" si="3"/>
        <v>0.29150144679026901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8" t="s">
        <v>36</v>
      </c>
    </row>
    <row r="39" spans="1:15" x14ac:dyDescent="0.2">
      <c r="A39" s="37" t="s">
        <v>30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7A79A9-828D-435E-9EDB-2771EBDBD38B}"/>
</file>

<file path=customXml/itemProps2.xml><?xml version="1.0" encoding="utf-8"?>
<ds:datastoreItem xmlns:ds="http://schemas.openxmlformats.org/officeDocument/2006/customXml" ds:itemID="{A41D203F-8ABC-4137-83FA-617DF5BF3C2C}"/>
</file>

<file path=customXml/itemProps3.xml><?xml version="1.0" encoding="utf-8"?>
<ds:datastoreItem xmlns:ds="http://schemas.openxmlformats.org/officeDocument/2006/customXml" ds:itemID="{0CB82263-68A8-410A-AC59-D9578A30F4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