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" documentId="13_ncr:1_{4EF2A7CF-CD4D-4EA2-A70B-3548C072F278}" xr6:coauthVersionLast="47" xr6:coauthVersionMax="47" xr10:uidLastSave="{346C0345-A465-4A5B-9DA1-26E77D9179B0}"/>
  <bookViews>
    <workbookView xWindow="-120" yWindow="-120" windowWidth="29040" windowHeight="15720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SICID'!$A$1:$F$95</definedName>
    <definedName name="_xlnm.Print_Area" localSheetId="2">'Stratigrafia pendenti SICID'!$A$1:$O$65</definedName>
    <definedName name="_xlnm.Print_Area" localSheetId="1">'Variazione pendenti SICID'!$A$1:$G$19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F36" i="1"/>
  <c r="G36" i="1"/>
  <c r="H36" i="1"/>
  <c r="I36" i="1"/>
  <c r="J36" i="1"/>
  <c r="K36" i="1"/>
  <c r="L36" i="1"/>
  <c r="M36" i="1"/>
  <c r="N36" i="1"/>
  <c r="O36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G94" i="6" l="1"/>
  <c r="G85" i="6"/>
  <c r="G76" i="6"/>
  <c r="G67" i="6"/>
  <c r="G58" i="6"/>
  <c r="G49" i="6"/>
  <c r="E49" i="6"/>
  <c r="G40" i="6"/>
  <c r="G31" i="6"/>
  <c r="G22" i="6"/>
  <c r="G13" i="6"/>
  <c r="C58" i="6" l="1"/>
  <c r="F16" i="7" l="1"/>
  <c r="F15" i="7"/>
  <c r="F14" i="7"/>
  <c r="C94" i="6"/>
  <c r="C85" i="6"/>
  <c r="C76" i="6"/>
  <c r="E94" i="6" l="1"/>
  <c r="E85" i="6"/>
  <c r="E76" i="6"/>
  <c r="F13" i="7" l="1"/>
  <c r="F12" i="7"/>
  <c r="F11" i="7"/>
  <c r="F10" i="7"/>
  <c r="E67" i="6" l="1"/>
  <c r="C67" i="6"/>
  <c r="E31" i="6"/>
  <c r="C31" i="6"/>
  <c r="E22" i="6"/>
  <c r="C22" i="6"/>
  <c r="F9" i="7" l="1"/>
  <c r="F8" i="7"/>
  <c r="F7" i="7"/>
  <c r="E13" i="6" l="1"/>
  <c r="C13" i="6"/>
  <c r="C40" i="6" l="1"/>
  <c r="E40" i="6"/>
  <c r="C49" i="6"/>
  <c r="E58" i="6"/>
</calcChain>
</file>

<file path=xl/sharedStrings.xml><?xml version="1.0" encoding="utf-8"?>
<sst xmlns="http://schemas.openxmlformats.org/spreadsheetml/2006/main" count="222" uniqueCount="44">
  <si>
    <t>Distretto di Roma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</si>
  <si>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</si>
  <si>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</si>
  <si>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</si>
  <si>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</si>
  <si>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Roma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</si>
  <si>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</si>
  <si>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</si>
  <si>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</si>
  <si>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</si>
  <si>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</si>
  <si>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</si>
  <si>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Cassino</t>
  </si>
  <si>
    <t>Tribunale Ordinario di Agrigento</t>
  </si>
  <si>
    <t>PROCEDIMENTI SPECIALI SOMMARI</t>
  </si>
  <si>
    <t>Tribunale Ordinario di Civitavecchia</t>
  </si>
  <si>
    <t>Tribunale Ordinario di Marsala</t>
  </si>
  <si>
    <t>Tribunale Ordinario di Frosinone</t>
  </si>
  <si>
    <t>Tribunale Ordinario di Latina</t>
  </si>
  <si>
    <t>Tribunale Ordinario di Sciacca</t>
  </si>
  <si>
    <t>Tribunale Ordinario di Rieti</t>
  </si>
  <si>
    <t>Tribunale Ordinario di Roma</t>
  </si>
  <si>
    <t>Tribunale Ordinario di Tivoli</t>
  </si>
  <si>
    <t>Tribunale Ordinario di Velletri</t>
  </si>
  <si>
    <t>Tribunale Ordinario di Viterbo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</si>
  <si>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</si>
  <si>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</si>
  <si>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</si>
  <si>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</si>
  <si>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</si>
  <si>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</si>
  <si>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</si>
  <si>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</si>
  <si>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Iscritti 
2024</t>
  </si>
  <si>
    <t>Definiti
2024</t>
  </si>
  <si>
    <t>Fino al 2014</t>
  </si>
  <si>
    <t>Pendenti al 31/12/2022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</si>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</sst>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1" fillId="0" borderId="0" xfId="3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2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3" fillId="3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0" fillId="0" borderId="0" xfId="3" applyFont="1"/>
    <xf numFmtId="14" fontId="3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2" xr:uid="{00000000-0005-0000-0000-000001000000}"/>
    <cellStyle name="Normale 2 2 9" xfId="3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showGridLines="0" tabSelected="1" topLeftCell="A63" zoomScaleNormal="100" workbookViewId="0">
      <selection activeCell="A97" sqref="A97"/>
    </sheetView>
  </sheetViews>
  <sheetFormatPr defaultColWidth="9.140625" defaultRowHeight="12.75" x14ac:dyDescent="0.2"/>
  <cols>
    <col min="1" max="1" width="19.42578125" style="9" customWidth="1"/>
    <col min="2" max="2" width="34.2851562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12.28515625" style="1" customWidth="1"/>
    <col min="15" max="16384" width="9.140625" style="1"/>
  </cols>
  <sheetData>
    <row r="1" spans="1:16" ht="15.75" x14ac:dyDescent="0.25">
      <c r="A1" s="6" t="s">
        <v>0</v>
      </c>
    </row>
    <row r="2" spans="1:16" ht="15" x14ac:dyDescent="0.25">
      <c r="A2" s="7" t="s">
        <v>1</v>
      </c>
    </row>
    <row r="3" spans="1:16" x14ac:dyDescent="0.2">
      <c r="A3" s="9" t="s">
        <v>2</v>
      </c>
    </row>
    <row r="4" spans="1:16" ht="15" x14ac:dyDescent="0.25">
      <c r="A4" s="44" t="s">
        <v>40</v>
      </c>
      <c r="C4"/>
      <c r="D4"/>
      <c r="E4"/>
      <c r="F4"/>
      <c r="G4"/>
      <c r="H4"/>
    </row>
    <row r="5" spans="1:16" x14ac:dyDescent="0.2">
      <c r="E5" s="29"/>
      <c r="F5" s="29"/>
    </row>
    <row r="6" spans="1:16" ht="38.25" x14ac:dyDescent="0.2">
      <c r="A6" s="4" t="s">
        <v>3</v>
      </c>
      <c r="B6" s="4" t="s">
        <v>4</v>
      </c>
      <c r="C6" s="5" t="s">
        <v>31</v>
      </c>
      <c r="D6" s="5" t="s">
        <v>32</v>
      </c>
      <c r="E6" s="5" t="s">
        <v>33</v>
      </c>
      <c r="F6" s="5" t="s">
        <v>34</v>
      </c>
      <c r="G6" s="5" t="s">
        <v>41</v>
      </c>
      <c r="H6" s="5" t="s">
        <v>42</v>
      </c>
    </row>
    <row r="7" spans="1:16" x14ac:dyDescent="0.2">
      <c r="A7" s="54" t="s">
        <v>5</v>
      </c>
      <c r="B7" s="3" t="s">
        <v>6</v>
      </c>
      <c r="C7" s="30">
        <v>6557</v>
      </c>
      <c r="D7" s="30">
        <v>8656</v>
      </c>
      <c r="E7" s="30">
        <v>6639</v>
      </c>
      <c r="F7" s="30">
        <v>8435</v>
      </c>
      <c r="G7" s="30">
        <v>3507</v>
      </c>
      <c r="H7" s="30">
        <v>4608</v>
      </c>
      <c r="L7" s="2"/>
      <c r="M7" s="2"/>
      <c r="N7" s="2"/>
      <c r="O7" s="2"/>
      <c r="P7" s="2"/>
    </row>
    <row r="8" spans="1:16" x14ac:dyDescent="0.2">
      <c r="A8" s="54"/>
      <c r="B8" s="3" t="s">
        <v>7</v>
      </c>
      <c r="C8" s="30">
        <v>1898</v>
      </c>
      <c r="D8" s="30">
        <v>2779</v>
      </c>
      <c r="E8" s="30">
        <v>2115</v>
      </c>
      <c r="F8" s="30">
        <v>2636</v>
      </c>
      <c r="G8" s="30">
        <v>988</v>
      </c>
      <c r="H8" s="30">
        <v>1365</v>
      </c>
      <c r="L8" s="2"/>
      <c r="M8" s="2"/>
      <c r="N8" s="2"/>
      <c r="O8" s="2"/>
      <c r="P8" s="2"/>
    </row>
    <row r="9" spans="1:16" x14ac:dyDescent="0.2">
      <c r="A9" s="54"/>
      <c r="B9" s="3" t="s">
        <v>8</v>
      </c>
      <c r="C9" s="30">
        <v>1409</v>
      </c>
      <c r="D9" s="30">
        <v>2190</v>
      </c>
      <c r="E9" s="30">
        <v>1536</v>
      </c>
      <c r="F9" s="30">
        <v>1957</v>
      </c>
      <c r="G9" s="30">
        <v>656</v>
      </c>
      <c r="H9" s="30">
        <v>1000</v>
      </c>
      <c r="L9" s="2"/>
      <c r="M9" s="2"/>
      <c r="N9" s="2"/>
      <c r="O9" s="2"/>
      <c r="P9" s="2"/>
    </row>
    <row r="10" spans="1:16" ht="13.5" thickBot="1" x14ac:dyDescent="0.25">
      <c r="A10" s="54"/>
      <c r="B10" s="8" t="s">
        <v>9</v>
      </c>
      <c r="C10" s="8">
        <v>2154</v>
      </c>
      <c r="D10" s="31">
        <v>2290</v>
      </c>
      <c r="E10" s="31">
        <v>1909</v>
      </c>
      <c r="F10" s="31">
        <v>2063</v>
      </c>
      <c r="G10" s="31">
        <v>1036</v>
      </c>
      <c r="H10" s="31">
        <v>1118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4"/>
      <c r="B11" s="11" t="s">
        <v>10</v>
      </c>
      <c r="C11" s="32">
        <v>12018</v>
      </c>
      <c r="D11" s="32">
        <v>15915</v>
      </c>
      <c r="E11" s="32">
        <v>12199</v>
      </c>
      <c r="F11" s="32">
        <v>15091</v>
      </c>
      <c r="G11" s="32">
        <v>6187</v>
      </c>
      <c r="H11" s="32">
        <v>8091</v>
      </c>
      <c r="L11" s="2"/>
      <c r="M11" s="2"/>
      <c r="N11" s="2"/>
      <c r="O11" s="2"/>
      <c r="P11" s="2"/>
    </row>
    <row r="12" spans="1:16" ht="7.15" customHeight="1" x14ac:dyDescent="0.2">
      <c r="A12" s="18"/>
      <c r="B12" s="10"/>
      <c r="C12" s="2"/>
      <c r="D12" s="2"/>
      <c r="E12" s="2"/>
      <c r="F12" s="2"/>
      <c r="G12" s="2"/>
      <c r="H12" s="2"/>
      <c r="M12" s="2"/>
      <c r="N12" s="2"/>
      <c r="O12" s="2"/>
      <c r="P12" s="2"/>
    </row>
    <row r="13" spans="1:16" ht="14.45" customHeight="1" x14ac:dyDescent="0.2">
      <c r="A13" s="18"/>
      <c r="B13" s="12" t="s">
        <v>11</v>
      </c>
      <c r="C13" s="52">
        <f>D11/C11</f>
        <v>1.3242636045931104</v>
      </c>
      <c r="D13" s="53"/>
      <c r="E13" s="52">
        <f>F11/E11</f>
        <v>1.2370686121813264</v>
      </c>
      <c r="F13" s="53"/>
      <c r="G13" s="52">
        <f>H11/G11</f>
        <v>1.3077420397607888</v>
      </c>
      <c r="H13" s="53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4" t="s">
        <v>12</v>
      </c>
      <c r="B15" s="3" t="s">
        <v>6</v>
      </c>
      <c r="C15" s="30">
        <v>2084</v>
      </c>
      <c r="D15" s="30">
        <v>2786</v>
      </c>
      <c r="E15" s="30">
        <v>1589</v>
      </c>
      <c r="F15" s="30">
        <v>2347</v>
      </c>
      <c r="G15" s="30">
        <v>830</v>
      </c>
      <c r="H15" s="30">
        <v>1234</v>
      </c>
      <c r="L15" s="2"/>
      <c r="M15" s="2"/>
      <c r="N15" s="2"/>
      <c r="O15" s="2"/>
      <c r="P15" s="2"/>
    </row>
    <row r="16" spans="1:16" x14ac:dyDescent="0.2">
      <c r="A16" s="54" t="s">
        <v>13</v>
      </c>
      <c r="B16" s="3" t="s">
        <v>7</v>
      </c>
      <c r="C16" s="30">
        <v>1269</v>
      </c>
      <c r="D16" s="30">
        <v>1140</v>
      </c>
      <c r="E16" s="30">
        <v>1254</v>
      </c>
      <c r="F16" s="30">
        <v>1306</v>
      </c>
      <c r="G16" s="30">
        <v>704</v>
      </c>
      <c r="H16" s="30">
        <v>837</v>
      </c>
      <c r="L16" s="2"/>
      <c r="M16" s="2"/>
      <c r="N16" s="2"/>
      <c r="O16" s="2"/>
      <c r="P16" s="2"/>
    </row>
    <row r="17" spans="1:16" x14ac:dyDescent="0.2">
      <c r="A17" s="54"/>
      <c r="B17" s="3" t="s">
        <v>8</v>
      </c>
      <c r="C17" s="30">
        <v>535</v>
      </c>
      <c r="D17" s="30">
        <v>525</v>
      </c>
      <c r="E17" s="30">
        <v>602</v>
      </c>
      <c r="F17" s="30">
        <v>619</v>
      </c>
      <c r="G17" s="30">
        <v>324</v>
      </c>
      <c r="H17" s="30">
        <v>302</v>
      </c>
      <c r="L17" s="2"/>
      <c r="M17" s="2"/>
      <c r="N17" s="2"/>
      <c r="O17" s="2"/>
      <c r="P17" s="2"/>
    </row>
    <row r="18" spans="1:16" x14ac:dyDescent="0.2">
      <c r="A18" s="54" t="s">
        <v>13</v>
      </c>
      <c r="B18" s="3" t="s">
        <v>9</v>
      </c>
      <c r="C18" s="30">
        <v>1020</v>
      </c>
      <c r="D18" s="30">
        <v>1180</v>
      </c>
      <c r="E18" s="30">
        <v>1240</v>
      </c>
      <c r="F18" s="30">
        <v>1164</v>
      </c>
      <c r="G18" s="30">
        <v>638</v>
      </c>
      <c r="H18" s="30">
        <v>668</v>
      </c>
      <c r="L18" s="2"/>
      <c r="M18" s="2"/>
      <c r="N18" s="2"/>
      <c r="O18" s="2"/>
      <c r="P18" s="2"/>
    </row>
    <row r="19" spans="1:16" ht="13.5" thickBot="1" x14ac:dyDescent="0.25">
      <c r="A19" s="54" t="s">
        <v>13</v>
      </c>
      <c r="B19" s="8" t="s">
        <v>14</v>
      </c>
      <c r="C19" s="8">
        <v>1671</v>
      </c>
      <c r="D19" s="31">
        <v>1612</v>
      </c>
      <c r="E19" s="31">
        <v>1787</v>
      </c>
      <c r="F19" s="31">
        <v>1743</v>
      </c>
      <c r="G19" s="31">
        <v>948</v>
      </c>
      <c r="H19" s="31">
        <v>891</v>
      </c>
      <c r="L19" s="2"/>
      <c r="M19" s="2"/>
      <c r="N19" s="2"/>
      <c r="O19" s="2"/>
      <c r="P19" s="2"/>
    </row>
    <row r="20" spans="1:16" ht="13.5" thickTop="1" x14ac:dyDescent="0.2">
      <c r="A20" s="54"/>
      <c r="B20" s="11" t="s">
        <v>10</v>
      </c>
      <c r="C20" s="32">
        <v>6579</v>
      </c>
      <c r="D20" s="32">
        <v>7243</v>
      </c>
      <c r="E20" s="32">
        <v>6472</v>
      </c>
      <c r="F20" s="32">
        <v>7179</v>
      </c>
      <c r="G20" s="32">
        <v>3444</v>
      </c>
      <c r="H20" s="32">
        <v>3932</v>
      </c>
      <c r="L20" s="2"/>
      <c r="M20" s="2"/>
      <c r="N20" s="2"/>
      <c r="O20" s="2"/>
      <c r="P20" s="2"/>
    </row>
    <row r="21" spans="1:16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6" ht="13.5" customHeight="1" x14ac:dyDescent="0.2">
      <c r="A22" s="18"/>
      <c r="B22" s="12" t="s">
        <v>11</v>
      </c>
      <c r="C22" s="52">
        <f>D20/C20</f>
        <v>1.1009271925824593</v>
      </c>
      <c r="D22" s="53"/>
      <c r="E22" s="52">
        <f>F20/E20</f>
        <v>1.1092398022249692</v>
      </c>
      <c r="F22" s="53"/>
      <c r="G22" s="52">
        <f>H20/G20</f>
        <v>1.1416957026713124</v>
      </c>
      <c r="H22" s="53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4" t="s">
        <v>15</v>
      </c>
      <c r="B24" s="3" t="s">
        <v>6</v>
      </c>
      <c r="C24" s="30">
        <v>1918</v>
      </c>
      <c r="D24" s="30">
        <v>2461</v>
      </c>
      <c r="E24" s="30">
        <v>1446</v>
      </c>
      <c r="F24" s="30">
        <v>2402</v>
      </c>
      <c r="G24" s="30">
        <v>755</v>
      </c>
      <c r="H24" s="30">
        <v>1181</v>
      </c>
      <c r="L24" s="2"/>
      <c r="M24" s="2"/>
      <c r="N24" s="2"/>
      <c r="O24" s="2"/>
      <c r="P24" s="2"/>
    </row>
    <row r="25" spans="1:16" x14ac:dyDescent="0.2">
      <c r="A25" s="54" t="s">
        <v>16</v>
      </c>
      <c r="B25" s="3" t="s">
        <v>7</v>
      </c>
      <c r="C25" s="30">
        <v>740</v>
      </c>
      <c r="D25" s="30">
        <v>698</v>
      </c>
      <c r="E25" s="30">
        <v>934</v>
      </c>
      <c r="F25" s="30">
        <v>690</v>
      </c>
      <c r="G25" s="30">
        <v>433</v>
      </c>
      <c r="H25" s="30">
        <v>225</v>
      </c>
      <c r="L25" s="2"/>
      <c r="M25" s="2"/>
      <c r="N25" s="2"/>
      <c r="O25" s="2"/>
      <c r="P25" s="2"/>
    </row>
    <row r="26" spans="1:16" x14ac:dyDescent="0.2">
      <c r="A26" s="54"/>
      <c r="B26" s="3" t="s">
        <v>8</v>
      </c>
      <c r="C26" s="30">
        <v>353</v>
      </c>
      <c r="D26" s="30">
        <v>255</v>
      </c>
      <c r="E26" s="30">
        <v>424</v>
      </c>
      <c r="F26" s="30">
        <v>311</v>
      </c>
      <c r="G26" s="30">
        <v>222</v>
      </c>
      <c r="H26" s="30">
        <v>153</v>
      </c>
      <c r="L26" s="2"/>
      <c r="M26" s="2"/>
      <c r="N26" s="2"/>
      <c r="O26" s="2"/>
      <c r="P26" s="2"/>
    </row>
    <row r="27" spans="1:16" x14ac:dyDescent="0.2">
      <c r="A27" s="54" t="s">
        <v>16</v>
      </c>
      <c r="B27" s="3" t="s">
        <v>9</v>
      </c>
      <c r="C27" s="30">
        <v>1003</v>
      </c>
      <c r="D27" s="30">
        <v>1063</v>
      </c>
      <c r="E27" s="30">
        <v>1323</v>
      </c>
      <c r="F27" s="30">
        <v>1145</v>
      </c>
      <c r="G27" s="30">
        <v>700</v>
      </c>
      <c r="H27" s="30">
        <v>723</v>
      </c>
      <c r="L27" s="2"/>
      <c r="M27" s="2"/>
      <c r="N27" s="2"/>
      <c r="O27" s="2"/>
      <c r="P27" s="2"/>
    </row>
    <row r="28" spans="1:16" ht="13.5" thickBot="1" x14ac:dyDescent="0.25">
      <c r="A28" s="54" t="s">
        <v>16</v>
      </c>
      <c r="B28" s="8" t="s">
        <v>14</v>
      </c>
      <c r="C28" s="8">
        <v>1612</v>
      </c>
      <c r="D28" s="31">
        <v>1757</v>
      </c>
      <c r="E28" s="31">
        <v>1511</v>
      </c>
      <c r="F28" s="31">
        <v>1560</v>
      </c>
      <c r="G28" s="31">
        <v>862</v>
      </c>
      <c r="H28" s="31">
        <v>882</v>
      </c>
      <c r="L28" s="2"/>
      <c r="M28" s="2"/>
      <c r="N28" s="2"/>
      <c r="O28" s="2"/>
      <c r="P28" s="2"/>
    </row>
    <row r="29" spans="1:16" ht="13.5" thickTop="1" x14ac:dyDescent="0.2">
      <c r="A29" s="54"/>
      <c r="B29" s="11" t="s">
        <v>10</v>
      </c>
      <c r="C29" s="32">
        <v>5626</v>
      </c>
      <c r="D29" s="32">
        <v>6234</v>
      </c>
      <c r="E29" s="32">
        <v>5638</v>
      </c>
      <c r="F29" s="32">
        <v>6108</v>
      </c>
      <c r="G29" s="32">
        <v>2972</v>
      </c>
      <c r="H29" s="32">
        <v>3164</v>
      </c>
      <c r="L29" s="2"/>
      <c r="M29" s="2"/>
      <c r="N29" s="2"/>
      <c r="O29" s="2"/>
      <c r="P29" s="2"/>
    </row>
    <row r="30" spans="1:16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6" x14ac:dyDescent="0.2">
      <c r="A31" s="18"/>
      <c r="B31" s="12" t="s">
        <v>11</v>
      </c>
      <c r="C31" s="52">
        <f>D29/C29</f>
        <v>1.1080696765019553</v>
      </c>
      <c r="D31" s="53"/>
      <c r="E31" s="52">
        <f>F29/E29</f>
        <v>1.0833628946434906</v>
      </c>
      <c r="F31" s="53"/>
      <c r="G31" s="52">
        <f>H29/G29</f>
        <v>1.0646029609690444</v>
      </c>
      <c r="H31" s="53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4" t="s">
        <v>17</v>
      </c>
      <c r="B33" s="3" t="s">
        <v>6</v>
      </c>
      <c r="C33" s="30">
        <v>1642</v>
      </c>
      <c r="D33" s="30">
        <v>2072</v>
      </c>
      <c r="E33" s="30">
        <v>1452</v>
      </c>
      <c r="F33" s="30">
        <v>1769</v>
      </c>
      <c r="G33" s="30">
        <v>771</v>
      </c>
      <c r="H33" s="30">
        <v>706</v>
      </c>
      <c r="L33" s="2"/>
      <c r="M33" s="2"/>
      <c r="N33" s="2"/>
      <c r="O33" s="2"/>
      <c r="P33" s="2"/>
    </row>
    <row r="34" spans="1:16" x14ac:dyDescent="0.2">
      <c r="A34" s="54"/>
      <c r="B34" s="3" t="s">
        <v>7</v>
      </c>
      <c r="C34" s="30">
        <v>2121</v>
      </c>
      <c r="D34" s="30">
        <v>1746</v>
      </c>
      <c r="E34" s="30">
        <v>1585</v>
      </c>
      <c r="F34" s="30">
        <v>2135</v>
      </c>
      <c r="G34" s="30">
        <v>1028</v>
      </c>
      <c r="H34" s="30">
        <v>706</v>
      </c>
      <c r="L34" s="2"/>
      <c r="M34" s="2"/>
      <c r="N34" s="2"/>
      <c r="O34" s="2"/>
      <c r="P34" s="2"/>
    </row>
    <row r="35" spans="1:16" x14ac:dyDescent="0.2">
      <c r="A35" s="54"/>
      <c r="B35" s="3" t="s">
        <v>8</v>
      </c>
      <c r="C35" s="30">
        <v>899</v>
      </c>
      <c r="D35" s="30">
        <v>1111</v>
      </c>
      <c r="E35" s="30">
        <v>1050</v>
      </c>
      <c r="F35" s="30">
        <v>906</v>
      </c>
      <c r="G35" s="30">
        <v>597</v>
      </c>
      <c r="H35" s="30">
        <v>420</v>
      </c>
      <c r="L35" s="2"/>
      <c r="M35" s="2"/>
      <c r="N35" s="2"/>
      <c r="O35" s="2"/>
      <c r="P35" s="2"/>
    </row>
    <row r="36" spans="1:16" x14ac:dyDescent="0.2">
      <c r="A36" s="54"/>
      <c r="B36" s="3" t="s">
        <v>9</v>
      </c>
      <c r="C36" s="30">
        <v>865</v>
      </c>
      <c r="D36" s="30">
        <v>1013</v>
      </c>
      <c r="E36" s="30">
        <v>962</v>
      </c>
      <c r="F36" s="30">
        <v>863</v>
      </c>
      <c r="G36" s="30">
        <v>512</v>
      </c>
      <c r="H36" s="30">
        <v>522</v>
      </c>
      <c r="L36" s="2"/>
      <c r="M36" s="2"/>
      <c r="N36" s="2"/>
      <c r="O36" s="2"/>
      <c r="P36" s="2"/>
    </row>
    <row r="37" spans="1:16" ht="13.5" thickBot="1" x14ac:dyDescent="0.25">
      <c r="A37" s="54"/>
      <c r="B37" s="8" t="s">
        <v>14</v>
      </c>
      <c r="C37" s="8">
        <v>1435</v>
      </c>
      <c r="D37" s="31">
        <v>1500</v>
      </c>
      <c r="E37" s="31">
        <v>1363</v>
      </c>
      <c r="F37" s="31">
        <v>1351</v>
      </c>
      <c r="G37" s="31">
        <v>796</v>
      </c>
      <c r="H37" s="31">
        <v>736</v>
      </c>
      <c r="L37" s="2"/>
      <c r="M37" s="2"/>
      <c r="N37" s="2"/>
      <c r="O37" s="2"/>
      <c r="P37" s="2"/>
    </row>
    <row r="38" spans="1:16" ht="13.5" thickTop="1" x14ac:dyDescent="0.2">
      <c r="A38" s="54"/>
      <c r="B38" s="11" t="s">
        <v>10</v>
      </c>
      <c r="C38" s="32">
        <v>6962</v>
      </c>
      <c r="D38" s="32">
        <v>7442</v>
      </c>
      <c r="E38" s="32">
        <v>6412</v>
      </c>
      <c r="F38" s="32">
        <v>7024</v>
      </c>
      <c r="G38" s="32">
        <v>3704</v>
      </c>
      <c r="H38" s="32">
        <v>3090</v>
      </c>
      <c r="L38" s="2"/>
      <c r="M38" s="2"/>
      <c r="N38" s="2"/>
      <c r="O38" s="2"/>
      <c r="P38" s="2"/>
    </row>
    <row r="39" spans="1:16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6" x14ac:dyDescent="0.2">
      <c r="A40" s="18"/>
      <c r="B40" s="12" t="s">
        <v>11</v>
      </c>
      <c r="C40" s="52">
        <f>D38/C38</f>
        <v>1.0689457052571101</v>
      </c>
      <c r="D40" s="53"/>
      <c r="E40" s="52">
        <f>F38/E38</f>
        <v>1.0954460386774798</v>
      </c>
      <c r="F40" s="53"/>
      <c r="G40" s="52">
        <f>H38/G38</f>
        <v>0.83423326133909292</v>
      </c>
      <c r="H40" s="53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54" t="s">
        <v>18</v>
      </c>
      <c r="B42" s="3" t="s">
        <v>6</v>
      </c>
      <c r="C42" s="30">
        <v>2777</v>
      </c>
      <c r="D42" s="30">
        <v>4168</v>
      </c>
      <c r="E42" s="30">
        <v>2517</v>
      </c>
      <c r="F42" s="30">
        <v>3366</v>
      </c>
      <c r="G42" s="30">
        <v>1191</v>
      </c>
      <c r="H42" s="30">
        <v>1639</v>
      </c>
      <c r="L42" s="2"/>
      <c r="M42" s="2"/>
      <c r="N42" s="2"/>
      <c r="O42" s="2"/>
      <c r="P42" s="2"/>
    </row>
    <row r="43" spans="1:16" x14ac:dyDescent="0.2">
      <c r="A43" s="54" t="s">
        <v>19</v>
      </c>
      <c r="B43" s="3" t="s">
        <v>7</v>
      </c>
      <c r="C43" s="30">
        <v>1781</v>
      </c>
      <c r="D43" s="30">
        <v>1552</v>
      </c>
      <c r="E43" s="30">
        <v>1896</v>
      </c>
      <c r="F43" s="30">
        <v>1496</v>
      </c>
      <c r="G43" s="30">
        <v>959</v>
      </c>
      <c r="H43" s="30">
        <v>931</v>
      </c>
      <c r="L43" s="2"/>
      <c r="M43" s="2"/>
      <c r="N43" s="2"/>
      <c r="O43" s="2"/>
      <c r="P43" s="2"/>
    </row>
    <row r="44" spans="1:16" x14ac:dyDescent="0.2">
      <c r="A44" s="54"/>
      <c r="B44" s="3" t="s">
        <v>8</v>
      </c>
      <c r="C44" s="30">
        <v>801</v>
      </c>
      <c r="D44" s="30">
        <v>918</v>
      </c>
      <c r="E44" s="30">
        <v>791</v>
      </c>
      <c r="F44" s="30">
        <v>847</v>
      </c>
      <c r="G44" s="30">
        <v>363</v>
      </c>
      <c r="H44" s="30">
        <v>389</v>
      </c>
      <c r="L44" s="2"/>
      <c r="M44" s="2"/>
      <c r="N44" s="2"/>
      <c r="O44" s="2"/>
      <c r="P44" s="2"/>
    </row>
    <row r="45" spans="1:16" x14ac:dyDescent="0.2">
      <c r="A45" s="54" t="s">
        <v>19</v>
      </c>
      <c r="B45" s="3" t="s">
        <v>9</v>
      </c>
      <c r="C45" s="30">
        <v>1553</v>
      </c>
      <c r="D45" s="30">
        <v>1755</v>
      </c>
      <c r="E45" s="30">
        <v>1726</v>
      </c>
      <c r="F45" s="30">
        <v>1550</v>
      </c>
      <c r="G45" s="30">
        <v>898</v>
      </c>
      <c r="H45" s="30">
        <v>972</v>
      </c>
      <c r="L45" s="2"/>
      <c r="M45" s="2"/>
      <c r="N45" s="2"/>
      <c r="O45" s="2"/>
      <c r="P45" s="2"/>
    </row>
    <row r="46" spans="1:16" ht="13.5" thickBot="1" x14ac:dyDescent="0.25">
      <c r="A46" s="54" t="s">
        <v>19</v>
      </c>
      <c r="B46" s="8" t="s">
        <v>14</v>
      </c>
      <c r="C46" s="8">
        <v>2743</v>
      </c>
      <c r="D46" s="31">
        <v>2845</v>
      </c>
      <c r="E46" s="31">
        <v>2757</v>
      </c>
      <c r="F46" s="31">
        <v>2717</v>
      </c>
      <c r="G46" s="31">
        <v>1512</v>
      </c>
      <c r="H46" s="31">
        <v>1469</v>
      </c>
      <c r="L46" s="2"/>
      <c r="M46" s="2"/>
      <c r="N46" s="2"/>
      <c r="O46" s="2"/>
      <c r="P46" s="2"/>
    </row>
    <row r="47" spans="1:16" ht="13.5" thickTop="1" x14ac:dyDescent="0.2">
      <c r="A47" s="54"/>
      <c r="B47" s="11" t="s">
        <v>10</v>
      </c>
      <c r="C47" s="32">
        <v>9655</v>
      </c>
      <c r="D47" s="32">
        <v>11238</v>
      </c>
      <c r="E47" s="32">
        <v>9687</v>
      </c>
      <c r="F47" s="32">
        <v>9976</v>
      </c>
      <c r="G47" s="32">
        <v>4923</v>
      </c>
      <c r="H47" s="32">
        <v>5400</v>
      </c>
      <c r="L47" s="2"/>
      <c r="M47" s="2"/>
      <c r="N47" s="2"/>
      <c r="O47" s="2"/>
      <c r="P47" s="2"/>
    </row>
    <row r="48" spans="1:16" ht="7.15" customHeight="1" x14ac:dyDescent="0.2">
      <c r="A48" s="18"/>
      <c r="B48" s="10"/>
      <c r="C48" s="2"/>
      <c r="D48" s="2"/>
      <c r="E48" s="2"/>
      <c r="F48" s="2"/>
      <c r="G48" s="2"/>
      <c r="H48" s="2"/>
    </row>
    <row r="49" spans="1:16" x14ac:dyDescent="0.2">
      <c r="A49" s="18"/>
      <c r="B49" s="12" t="s">
        <v>11</v>
      </c>
      <c r="C49" s="52">
        <f>D47/C47</f>
        <v>1.1639564992232003</v>
      </c>
      <c r="D49" s="53"/>
      <c r="E49" s="52">
        <f>F47/E47</f>
        <v>1.0298337978734386</v>
      </c>
      <c r="F49" s="53"/>
      <c r="G49" s="52">
        <f>H47/G47</f>
        <v>1.0968921389396709</v>
      </c>
      <c r="H49" s="53"/>
    </row>
    <row r="50" spans="1:16" x14ac:dyDescent="0.2">
      <c r="C50" s="2"/>
      <c r="D50" s="2"/>
      <c r="E50" s="2"/>
      <c r="F50" s="2"/>
      <c r="G50" s="2"/>
      <c r="H50" s="2"/>
    </row>
    <row r="51" spans="1:16" x14ac:dyDescent="0.2">
      <c r="A51" s="54" t="s">
        <v>20</v>
      </c>
      <c r="B51" s="3" t="s">
        <v>6</v>
      </c>
      <c r="C51" s="30">
        <v>924</v>
      </c>
      <c r="D51" s="30">
        <v>1036</v>
      </c>
      <c r="E51" s="30">
        <v>704</v>
      </c>
      <c r="F51" s="30">
        <v>786</v>
      </c>
      <c r="G51" s="30">
        <v>363</v>
      </c>
      <c r="H51" s="30">
        <v>302</v>
      </c>
      <c r="L51" s="2"/>
      <c r="M51" s="2"/>
      <c r="N51" s="2"/>
      <c r="O51" s="2"/>
      <c r="P51" s="2"/>
    </row>
    <row r="52" spans="1:16" x14ac:dyDescent="0.2">
      <c r="A52" s="54"/>
      <c r="B52" s="3" t="s">
        <v>7</v>
      </c>
      <c r="C52" s="30">
        <v>460</v>
      </c>
      <c r="D52" s="30">
        <v>354</v>
      </c>
      <c r="E52" s="30">
        <v>489</v>
      </c>
      <c r="F52" s="30">
        <v>360</v>
      </c>
      <c r="G52" s="30">
        <v>263</v>
      </c>
      <c r="H52" s="30">
        <v>317</v>
      </c>
      <c r="L52" s="2"/>
      <c r="M52" s="2"/>
      <c r="N52" s="2"/>
      <c r="O52" s="2"/>
      <c r="P52" s="2"/>
    </row>
    <row r="53" spans="1:16" x14ac:dyDescent="0.2">
      <c r="A53" s="54"/>
      <c r="B53" s="3" t="s">
        <v>8</v>
      </c>
      <c r="C53" s="30">
        <v>274</v>
      </c>
      <c r="D53" s="30">
        <v>273</v>
      </c>
      <c r="E53" s="30">
        <v>265</v>
      </c>
      <c r="F53" s="30">
        <v>203</v>
      </c>
      <c r="G53" s="30">
        <v>148</v>
      </c>
      <c r="H53" s="30">
        <v>185</v>
      </c>
      <c r="L53" s="2"/>
      <c r="M53" s="2"/>
      <c r="N53" s="2"/>
      <c r="O53" s="2"/>
      <c r="P53" s="2"/>
    </row>
    <row r="54" spans="1:16" x14ac:dyDescent="0.2">
      <c r="A54" s="54"/>
      <c r="B54" s="3" t="s">
        <v>9</v>
      </c>
      <c r="C54" s="30">
        <v>919</v>
      </c>
      <c r="D54" s="30">
        <v>925</v>
      </c>
      <c r="E54" s="30">
        <v>1054</v>
      </c>
      <c r="F54" s="30">
        <v>997</v>
      </c>
      <c r="G54" s="30">
        <v>557</v>
      </c>
      <c r="H54" s="30">
        <v>571</v>
      </c>
      <c r="L54" s="2"/>
      <c r="M54" s="2"/>
      <c r="N54" s="2"/>
      <c r="O54" s="2"/>
      <c r="P54" s="2"/>
    </row>
    <row r="55" spans="1:16" x14ac:dyDescent="0.2">
      <c r="A55" s="54"/>
      <c r="B55" s="3" t="s">
        <v>14</v>
      </c>
      <c r="C55" s="30">
        <v>790</v>
      </c>
      <c r="D55" s="30">
        <v>790</v>
      </c>
      <c r="E55" s="30">
        <v>762</v>
      </c>
      <c r="F55" s="30">
        <v>707</v>
      </c>
      <c r="G55" s="30">
        <v>441</v>
      </c>
      <c r="H55" s="30">
        <v>453</v>
      </c>
      <c r="L55" s="2"/>
      <c r="M55" s="2"/>
      <c r="N55" s="2"/>
      <c r="O55" s="2"/>
      <c r="P55" s="2"/>
    </row>
    <row r="56" spans="1:16" x14ac:dyDescent="0.2">
      <c r="A56" s="54"/>
      <c r="B56" s="11" t="s">
        <v>10</v>
      </c>
      <c r="C56" s="32">
        <v>3367</v>
      </c>
      <c r="D56" s="32">
        <v>3378</v>
      </c>
      <c r="E56" s="32">
        <v>3274</v>
      </c>
      <c r="F56" s="32">
        <v>3053</v>
      </c>
      <c r="G56" s="32">
        <v>1772</v>
      </c>
      <c r="H56" s="32">
        <v>1828</v>
      </c>
      <c r="L56" s="2"/>
      <c r="M56" s="2"/>
      <c r="N56" s="2"/>
      <c r="O56" s="2"/>
      <c r="P56" s="2"/>
    </row>
    <row r="57" spans="1:16" ht="7.15" customHeight="1" x14ac:dyDescent="0.2">
      <c r="A57" s="18"/>
      <c r="B57" s="10"/>
      <c r="C57" s="2"/>
      <c r="D57" s="2"/>
      <c r="E57" s="2"/>
      <c r="F57" s="2"/>
      <c r="G57" s="2"/>
      <c r="H57" s="2"/>
    </row>
    <row r="58" spans="1:16" x14ac:dyDescent="0.2">
      <c r="A58" s="18"/>
      <c r="B58" s="12" t="s">
        <v>11</v>
      </c>
      <c r="C58" s="52">
        <f>D56/C56</f>
        <v>1.0032670032670032</v>
      </c>
      <c r="D58" s="53"/>
      <c r="E58" s="52">
        <f>F56/E56</f>
        <v>0.93249847281612708</v>
      </c>
      <c r="F58" s="53"/>
      <c r="G58" s="52">
        <f>H56/G56</f>
        <v>1.0316027088036117</v>
      </c>
      <c r="H58" s="53"/>
    </row>
    <row r="59" spans="1:16" x14ac:dyDescent="0.2">
      <c r="C59" s="2"/>
      <c r="D59" s="2"/>
      <c r="E59" s="2"/>
      <c r="F59" s="2"/>
      <c r="G59" s="2"/>
      <c r="H59" s="2"/>
    </row>
    <row r="60" spans="1:16" x14ac:dyDescent="0.2">
      <c r="A60" s="54" t="s">
        <v>21</v>
      </c>
      <c r="B60" s="3" t="s">
        <v>6</v>
      </c>
      <c r="C60" s="30">
        <v>31142</v>
      </c>
      <c r="D60" s="30">
        <v>50852</v>
      </c>
      <c r="E60" s="30">
        <v>29753</v>
      </c>
      <c r="F60" s="30">
        <v>38564</v>
      </c>
      <c r="G60" s="30">
        <v>15453</v>
      </c>
      <c r="H60" s="30">
        <v>16207</v>
      </c>
      <c r="L60" s="2"/>
      <c r="M60" s="2"/>
      <c r="N60" s="2"/>
      <c r="O60" s="2"/>
      <c r="P60" s="2"/>
    </row>
    <row r="61" spans="1:16" x14ac:dyDescent="0.2">
      <c r="A61" s="54"/>
      <c r="B61" s="3" t="s">
        <v>7</v>
      </c>
      <c r="C61" s="30">
        <v>18078</v>
      </c>
      <c r="D61" s="30">
        <v>20232</v>
      </c>
      <c r="E61" s="30">
        <v>21805</v>
      </c>
      <c r="F61" s="30">
        <v>20884</v>
      </c>
      <c r="G61" s="30">
        <v>11584</v>
      </c>
      <c r="H61" s="30">
        <v>11975</v>
      </c>
      <c r="L61" s="2"/>
      <c r="M61" s="2"/>
      <c r="N61" s="2"/>
      <c r="O61" s="2"/>
      <c r="P61" s="2"/>
    </row>
    <row r="62" spans="1:16" x14ac:dyDescent="0.2">
      <c r="A62" s="54"/>
      <c r="B62" s="3" t="s">
        <v>8</v>
      </c>
      <c r="C62" s="30">
        <v>7199</v>
      </c>
      <c r="D62" s="30">
        <v>7602</v>
      </c>
      <c r="E62" s="30">
        <v>7224</v>
      </c>
      <c r="F62" s="30">
        <v>7295</v>
      </c>
      <c r="G62" s="30">
        <v>3208</v>
      </c>
      <c r="H62" s="30">
        <v>3853</v>
      </c>
      <c r="L62" s="2"/>
      <c r="M62" s="2"/>
      <c r="N62" s="2"/>
      <c r="O62" s="2"/>
      <c r="P62" s="2"/>
    </row>
    <row r="63" spans="1:16" x14ac:dyDescent="0.2">
      <c r="A63" s="54"/>
      <c r="B63" s="3" t="s">
        <v>9</v>
      </c>
      <c r="C63" s="30">
        <v>9614</v>
      </c>
      <c r="D63" s="30">
        <v>11322</v>
      </c>
      <c r="E63" s="30">
        <v>10302</v>
      </c>
      <c r="F63" s="30">
        <v>8479</v>
      </c>
      <c r="G63" s="30">
        <v>5272</v>
      </c>
      <c r="H63" s="30">
        <v>5372</v>
      </c>
      <c r="L63" s="2"/>
      <c r="M63" s="2"/>
      <c r="N63" s="2"/>
      <c r="O63" s="2"/>
      <c r="P63" s="2"/>
    </row>
    <row r="64" spans="1:16" ht="13.5" thickBot="1" x14ac:dyDescent="0.25">
      <c r="A64" s="54"/>
      <c r="B64" s="8" t="s">
        <v>14</v>
      </c>
      <c r="C64" s="8">
        <v>27457</v>
      </c>
      <c r="D64" s="31">
        <v>27412</v>
      </c>
      <c r="E64" s="31">
        <v>26987</v>
      </c>
      <c r="F64" s="31">
        <v>26196</v>
      </c>
      <c r="G64" s="31">
        <v>15702</v>
      </c>
      <c r="H64" s="31">
        <v>14058</v>
      </c>
      <c r="L64" s="2"/>
      <c r="M64" s="2"/>
      <c r="N64" s="2"/>
      <c r="O64" s="2"/>
      <c r="P64" s="2"/>
    </row>
    <row r="65" spans="1:16" ht="13.5" thickTop="1" x14ac:dyDescent="0.2">
      <c r="A65" s="54"/>
      <c r="B65" s="11" t="s">
        <v>10</v>
      </c>
      <c r="C65" s="32">
        <v>93490</v>
      </c>
      <c r="D65" s="32">
        <v>117420</v>
      </c>
      <c r="E65" s="32">
        <v>96071</v>
      </c>
      <c r="F65" s="32">
        <v>101418</v>
      </c>
      <c r="G65" s="32">
        <v>51219</v>
      </c>
      <c r="H65" s="32">
        <v>51465</v>
      </c>
      <c r="L65" s="2"/>
      <c r="M65" s="2"/>
      <c r="N65" s="2"/>
      <c r="O65" s="2"/>
      <c r="P65" s="2"/>
    </row>
    <row r="66" spans="1:16" ht="7.15" customHeight="1" x14ac:dyDescent="0.2">
      <c r="A66" s="18"/>
      <c r="B66" s="10"/>
      <c r="C66" s="2"/>
      <c r="D66" s="2"/>
      <c r="E66" s="2"/>
      <c r="F66" s="2"/>
      <c r="G66" s="2"/>
      <c r="H66" s="2"/>
    </row>
    <row r="67" spans="1:16" x14ac:dyDescent="0.2">
      <c r="A67" s="18"/>
      <c r="B67" s="12" t="s">
        <v>11</v>
      </c>
      <c r="C67" s="52">
        <f>D65/C65</f>
        <v>1.2559632046208151</v>
      </c>
      <c r="D67" s="53"/>
      <c r="E67" s="52">
        <f>F65/E65</f>
        <v>1.0556567538591251</v>
      </c>
      <c r="F67" s="53"/>
      <c r="G67" s="52">
        <f>H65/G65</f>
        <v>1.004802905171909</v>
      </c>
      <c r="H67" s="53"/>
    </row>
    <row r="69" spans="1:16" x14ac:dyDescent="0.2">
      <c r="A69" s="54" t="s">
        <v>22</v>
      </c>
      <c r="B69" s="3" t="s">
        <v>6</v>
      </c>
      <c r="C69" s="30">
        <v>2533</v>
      </c>
      <c r="D69" s="30">
        <v>2657</v>
      </c>
      <c r="E69" s="30">
        <v>2049</v>
      </c>
      <c r="F69" s="30">
        <v>2142</v>
      </c>
      <c r="G69" s="30">
        <v>983</v>
      </c>
      <c r="H69" s="30">
        <v>982</v>
      </c>
      <c r="L69" s="2"/>
      <c r="M69" s="2"/>
      <c r="N69" s="2"/>
      <c r="O69" s="2"/>
      <c r="P69" s="2"/>
    </row>
    <row r="70" spans="1:16" x14ac:dyDescent="0.2">
      <c r="A70" s="54"/>
      <c r="B70" s="3" t="s">
        <v>7</v>
      </c>
      <c r="C70" s="30">
        <v>1312</v>
      </c>
      <c r="D70" s="30">
        <v>1225</v>
      </c>
      <c r="E70" s="30">
        <v>1339</v>
      </c>
      <c r="F70" s="30">
        <v>1347</v>
      </c>
      <c r="G70" s="30">
        <v>862</v>
      </c>
      <c r="H70" s="30">
        <v>727</v>
      </c>
      <c r="L70" s="2"/>
      <c r="M70" s="2"/>
      <c r="N70" s="2"/>
      <c r="O70" s="2"/>
      <c r="P70" s="2"/>
    </row>
    <row r="71" spans="1:16" x14ac:dyDescent="0.2">
      <c r="A71" s="54"/>
      <c r="B71" s="3" t="s">
        <v>8</v>
      </c>
      <c r="C71" s="30">
        <v>1301</v>
      </c>
      <c r="D71" s="30">
        <v>1829</v>
      </c>
      <c r="E71" s="30">
        <v>1146</v>
      </c>
      <c r="F71" s="30">
        <v>1487</v>
      </c>
      <c r="G71" s="30">
        <v>561</v>
      </c>
      <c r="H71" s="30">
        <v>694</v>
      </c>
      <c r="L71" s="2"/>
      <c r="M71" s="2"/>
      <c r="N71" s="2"/>
      <c r="O71" s="2"/>
      <c r="P71" s="2"/>
    </row>
    <row r="72" spans="1:16" x14ac:dyDescent="0.2">
      <c r="A72" s="54"/>
      <c r="B72" s="3" t="s">
        <v>9</v>
      </c>
      <c r="C72" s="30">
        <v>2133</v>
      </c>
      <c r="D72" s="30">
        <v>2530</v>
      </c>
      <c r="E72" s="30">
        <v>2439</v>
      </c>
      <c r="F72" s="30">
        <v>2271</v>
      </c>
      <c r="G72" s="30">
        <v>1320</v>
      </c>
      <c r="H72" s="30">
        <v>1282</v>
      </c>
      <c r="L72" s="2"/>
      <c r="M72" s="2"/>
      <c r="N72" s="2"/>
      <c r="O72" s="2"/>
      <c r="P72" s="2"/>
    </row>
    <row r="73" spans="1:16" ht="13.5" thickBot="1" x14ac:dyDescent="0.25">
      <c r="A73" s="54"/>
      <c r="B73" s="8" t="s">
        <v>14</v>
      </c>
      <c r="C73" s="8">
        <v>2521</v>
      </c>
      <c r="D73" s="31">
        <v>2830</v>
      </c>
      <c r="E73" s="31">
        <v>2248</v>
      </c>
      <c r="F73" s="31">
        <v>2117</v>
      </c>
      <c r="G73" s="31">
        <v>1149</v>
      </c>
      <c r="H73" s="31">
        <v>1193</v>
      </c>
      <c r="L73" s="2"/>
      <c r="M73" s="2"/>
      <c r="N73" s="2"/>
      <c r="O73" s="2"/>
      <c r="P73" s="2"/>
    </row>
    <row r="74" spans="1:16" ht="13.5" thickTop="1" x14ac:dyDescent="0.2">
      <c r="A74" s="54"/>
      <c r="B74" s="11" t="s">
        <v>10</v>
      </c>
      <c r="C74" s="32">
        <v>9800</v>
      </c>
      <c r="D74" s="32">
        <v>11071</v>
      </c>
      <c r="E74" s="32">
        <v>9221</v>
      </c>
      <c r="F74" s="32">
        <v>9364</v>
      </c>
      <c r="G74" s="32">
        <v>4875</v>
      </c>
      <c r="H74" s="32">
        <v>4878</v>
      </c>
      <c r="L74" s="2"/>
      <c r="M74" s="2"/>
      <c r="N74" s="2"/>
      <c r="O74" s="2"/>
      <c r="P74" s="2"/>
    </row>
    <row r="75" spans="1:16" x14ac:dyDescent="0.2">
      <c r="A75" s="18"/>
      <c r="B75" s="10"/>
      <c r="C75" s="2"/>
      <c r="D75" s="2"/>
      <c r="E75" s="2"/>
      <c r="F75" s="2"/>
      <c r="G75" s="2"/>
      <c r="H75" s="2"/>
    </row>
    <row r="76" spans="1:16" x14ac:dyDescent="0.2">
      <c r="A76" s="18"/>
      <c r="B76" s="12" t="s">
        <v>11</v>
      </c>
      <c r="C76" s="52">
        <f>D74/C74</f>
        <v>1.1296938775510204</v>
      </c>
      <c r="D76" s="53"/>
      <c r="E76" s="52">
        <f>F74/E74</f>
        <v>1.0155080793840148</v>
      </c>
      <c r="F76" s="53"/>
      <c r="G76" s="52">
        <f>H74/G74</f>
        <v>1.0006153846153847</v>
      </c>
      <c r="H76" s="53"/>
    </row>
    <row r="78" spans="1:16" x14ac:dyDescent="0.2">
      <c r="A78" s="54" t="s">
        <v>23</v>
      </c>
      <c r="B78" s="3" t="s">
        <v>6</v>
      </c>
      <c r="C78" s="30">
        <v>3404</v>
      </c>
      <c r="D78" s="30">
        <v>4004</v>
      </c>
      <c r="E78" s="30">
        <v>3048</v>
      </c>
      <c r="F78" s="30">
        <v>3105</v>
      </c>
      <c r="G78" s="30">
        <v>1354</v>
      </c>
      <c r="H78" s="30">
        <v>1479</v>
      </c>
      <c r="L78" s="2"/>
      <c r="M78" s="2"/>
      <c r="N78" s="2"/>
      <c r="O78" s="2"/>
      <c r="P78" s="2"/>
    </row>
    <row r="79" spans="1:16" x14ac:dyDescent="0.2">
      <c r="A79" s="54"/>
      <c r="B79" s="3" t="s">
        <v>7</v>
      </c>
      <c r="C79" s="30">
        <v>2018</v>
      </c>
      <c r="D79" s="30">
        <v>1638</v>
      </c>
      <c r="E79" s="30">
        <v>2254</v>
      </c>
      <c r="F79" s="30">
        <v>1888</v>
      </c>
      <c r="G79" s="30">
        <v>1456</v>
      </c>
      <c r="H79" s="30">
        <v>1233</v>
      </c>
      <c r="L79" s="2"/>
      <c r="M79" s="2"/>
      <c r="N79" s="2"/>
      <c r="O79" s="2"/>
      <c r="P79" s="2"/>
    </row>
    <row r="80" spans="1:16" x14ac:dyDescent="0.2">
      <c r="A80" s="54"/>
      <c r="B80" s="3" t="s">
        <v>8</v>
      </c>
      <c r="C80" s="30">
        <v>1085</v>
      </c>
      <c r="D80" s="30">
        <v>1164</v>
      </c>
      <c r="E80" s="30">
        <v>1182</v>
      </c>
      <c r="F80" s="30">
        <v>1068</v>
      </c>
      <c r="G80" s="30">
        <v>583</v>
      </c>
      <c r="H80" s="30">
        <v>437</v>
      </c>
      <c r="L80" s="2"/>
      <c r="M80" s="2"/>
      <c r="N80" s="2"/>
      <c r="O80" s="2"/>
      <c r="P80" s="2"/>
    </row>
    <row r="81" spans="1:16" x14ac:dyDescent="0.2">
      <c r="A81" s="54"/>
      <c r="B81" s="3" t="s">
        <v>9</v>
      </c>
      <c r="C81" s="30">
        <v>2135</v>
      </c>
      <c r="D81" s="30">
        <v>2494</v>
      </c>
      <c r="E81" s="30">
        <v>2059</v>
      </c>
      <c r="F81" s="30">
        <v>1816</v>
      </c>
      <c r="G81" s="30">
        <v>1095</v>
      </c>
      <c r="H81" s="30">
        <v>1090</v>
      </c>
      <c r="L81" s="2"/>
      <c r="M81" s="2"/>
      <c r="N81" s="2"/>
      <c r="O81" s="2"/>
      <c r="P81" s="2"/>
    </row>
    <row r="82" spans="1:16" ht="13.5" thickBot="1" x14ac:dyDescent="0.25">
      <c r="A82" s="54"/>
      <c r="B82" s="8" t="s">
        <v>14</v>
      </c>
      <c r="C82" s="8">
        <v>3361</v>
      </c>
      <c r="D82" s="31">
        <v>3793</v>
      </c>
      <c r="E82" s="31">
        <v>3180</v>
      </c>
      <c r="F82" s="31">
        <v>2920</v>
      </c>
      <c r="G82" s="31">
        <v>1732</v>
      </c>
      <c r="H82" s="31">
        <v>1562</v>
      </c>
      <c r="L82" s="2"/>
      <c r="M82" s="2"/>
      <c r="N82" s="2"/>
      <c r="O82" s="2"/>
      <c r="P82" s="2"/>
    </row>
    <row r="83" spans="1:16" ht="13.5" thickTop="1" x14ac:dyDescent="0.2">
      <c r="A83" s="54"/>
      <c r="B83" s="11" t="s">
        <v>10</v>
      </c>
      <c r="C83" s="32">
        <v>12003</v>
      </c>
      <c r="D83" s="32">
        <v>13093</v>
      </c>
      <c r="E83" s="32">
        <v>11723</v>
      </c>
      <c r="F83" s="32">
        <v>10797</v>
      </c>
      <c r="G83" s="32">
        <v>6220</v>
      </c>
      <c r="H83" s="32">
        <v>5801</v>
      </c>
      <c r="L83" s="2"/>
      <c r="M83" s="2"/>
      <c r="N83" s="2"/>
      <c r="O83" s="2"/>
      <c r="P83" s="2"/>
    </row>
    <row r="84" spans="1:16" x14ac:dyDescent="0.2">
      <c r="A84" s="18"/>
      <c r="B84" s="10"/>
      <c r="C84" s="2"/>
      <c r="D84" s="2"/>
      <c r="E84" s="2"/>
      <c r="F84" s="2"/>
      <c r="G84" s="2"/>
      <c r="H84" s="2"/>
    </row>
    <row r="85" spans="1:16" x14ac:dyDescent="0.2">
      <c r="A85" s="18"/>
      <c r="B85" s="12" t="s">
        <v>11</v>
      </c>
      <c r="C85" s="52">
        <f>D83/C83</f>
        <v>1.0908106306756644</v>
      </c>
      <c r="D85" s="53"/>
      <c r="E85" s="52">
        <f>F83/E83</f>
        <v>0.92100998038044868</v>
      </c>
      <c r="F85" s="53"/>
      <c r="G85" s="52">
        <f>H83/G83</f>
        <v>0.93263665594855305</v>
      </c>
      <c r="H85" s="53"/>
    </row>
    <row r="86" spans="1:16" x14ac:dyDescent="0.2">
      <c r="A86" s="18"/>
      <c r="B86" s="24"/>
    </row>
    <row r="87" spans="1:16" x14ac:dyDescent="0.2">
      <c r="A87" s="54" t="s">
        <v>24</v>
      </c>
      <c r="B87" s="3" t="s">
        <v>6</v>
      </c>
      <c r="C87" s="30">
        <v>1575</v>
      </c>
      <c r="D87" s="30">
        <v>1852</v>
      </c>
      <c r="E87" s="30">
        <v>1204</v>
      </c>
      <c r="F87" s="30">
        <v>1683</v>
      </c>
      <c r="G87" s="30">
        <v>590</v>
      </c>
      <c r="H87" s="30">
        <v>582</v>
      </c>
      <c r="L87" s="2"/>
      <c r="M87" s="2"/>
      <c r="N87" s="2"/>
      <c r="O87" s="2"/>
      <c r="P87" s="2"/>
    </row>
    <row r="88" spans="1:16" x14ac:dyDescent="0.2">
      <c r="A88" s="54"/>
      <c r="B88" s="3" t="s">
        <v>7</v>
      </c>
      <c r="C88" s="30">
        <v>1075</v>
      </c>
      <c r="D88" s="30">
        <v>870</v>
      </c>
      <c r="E88" s="30">
        <v>1276</v>
      </c>
      <c r="F88" s="30">
        <v>1395</v>
      </c>
      <c r="G88" s="30">
        <v>625</v>
      </c>
      <c r="H88" s="30">
        <v>708</v>
      </c>
      <c r="L88" s="2"/>
      <c r="M88" s="2"/>
      <c r="N88" s="2"/>
      <c r="O88" s="2"/>
      <c r="P88" s="2"/>
    </row>
    <row r="89" spans="1:16" x14ac:dyDescent="0.2">
      <c r="A89" s="54"/>
      <c r="B89" s="3" t="s">
        <v>8</v>
      </c>
      <c r="C89" s="30">
        <v>296</v>
      </c>
      <c r="D89" s="30">
        <v>209</v>
      </c>
      <c r="E89" s="30">
        <v>256</v>
      </c>
      <c r="F89" s="30">
        <v>274</v>
      </c>
      <c r="G89" s="30">
        <v>126</v>
      </c>
      <c r="H89" s="30">
        <v>181</v>
      </c>
      <c r="L89" s="2"/>
      <c r="M89" s="2"/>
      <c r="N89" s="2"/>
      <c r="O89" s="2"/>
      <c r="P89" s="2"/>
    </row>
    <row r="90" spans="1:16" x14ac:dyDescent="0.2">
      <c r="A90" s="54"/>
      <c r="B90" s="3" t="s">
        <v>9</v>
      </c>
      <c r="C90" s="30">
        <v>1038</v>
      </c>
      <c r="D90" s="30">
        <v>1216</v>
      </c>
      <c r="E90" s="30">
        <v>1380</v>
      </c>
      <c r="F90" s="30">
        <v>1319</v>
      </c>
      <c r="G90" s="30">
        <v>733</v>
      </c>
      <c r="H90" s="30">
        <v>716</v>
      </c>
      <c r="L90" s="2"/>
      <c r="M90" s="2"/>
      <c r="N90" s="2"/>
      <c r="O90" s="2"/>
      <c r="P90" s="2"/>
    </row>
    <row r="91" spans="1:16" ht="13.5" thickBot="1" x14ac:dyDescent="0.25">
      <c r="A91" s="54"/>
      <c r="B91" s="8" t="s">
        <v>14</v>
      </c>
      <c r="C91" s="8">
        <v>1354</v>
      </c>
      <c r="D91" s="31">
        <v>1357</v>
      </c>
      <c r="E91" s="31">
        <v>1247</v>
      </c>
      <c r="F91" s="31">
        <v>1279</v>
      </c>
      <c r="G91" s="31">
        <v>681</v>
      </c>
      <c r="H91" s="31">
        <v>680</v>
      </c>
      <c r="L91" s="2"/>
      <c r="M91" s="2"/>
      <c r="N91" s="2"/>
      <c r="O91" s="2"/>
      <c r="P91" s="2"/>
    </row>
    <row r="92" spans="1:16" ht="13.5" thickTop="1" x14ac:dyDescent="0.2">
      <c r="A92" s="54"/>
      <c r="B92" s="11" t="s">
        <v>10</v>
      </c>
      <c r="C92" s="32">
        <v>5338</v>
      </c>
      <c r="D92" s="32">
        <v>5504</v>
      </c>
      <c r="E92" s="32">
        <v>5363</v>
      </c>
      <c r="F92" s="32">
        <v>5950</v>
      </c>
      <c r="G92" s="32">
        <v>2755</v>
      </c>
      <c r="H92" s="32">
        <v>2867</v>
      </c>
      <c r="L92" s="2"/>
      <c r="M92" s="2"/>
      <c r="N92" s="2"/>
      <c r="O92" s="2"/>
      <c r="P92" s="2"/>
    </row>
    <row r="93" spans="1:16" x14ac:dyDescent="0.2">
      <c r="A93" s="18"/>
      <c r="B93" s="10"/>
      <c r="C93" s="2"/>
      <c r="D93" s="2"/>
      <c r="E93" s="2"/>
      <c r="F93" s="2"/>
      <c r="G93" s="2"/>
      <c r="H93" s="2"/>
    </row>
    <row r="94" spans="1:16" x14ac:dyDescent="0.2">
      <c r="A94" s="18"/>
      <c r="B94" s="12" t="s">
        <v>11</v>
      </c>
      <c r="C94" s="52">
        <f>D92/C92</f>
        <v>1.031097789434245</v>
      </c>
      <c r="D94" s="53"/>
      <c r="E94" s="52">
        <f>F92/E92</f>
        <v>1.1094536639940331</v>
      </c>
      <c r="F94" s="53"/>
      <c r="G94" s="52">
        <f>H92/G92</f>
        <v>1.0406533575317605</v>
      </c>
      <c r="H94" s="53"/>
    </row>
    <row r="96" spans="1:16" x14ac:dyDescent="0.2">
      <c r="A96" s="33"/>
    </row>
    <row r="97" spans="1:1" x14ac:dyDescent="0.2">
      <c r="A97" s="49" t="s">
        <v>43</v>
      </c>
    </row>
    <row r="98" spans="1:1" x14ac:dyDescent="0.2">
      <c r="A98" s="36" t="s">
        <v>37</v>
      </c>
    </row>
  </sheetData>
  <mergeCells count="40">
    <mergeCell ref="A78:A83"/>
    <mergeCell ref="C85:D85"/>
    <mergeCell ref="E85:F85"/>
    <mergeCell ref="A87:A92"/>
    <mergeCell ref="C94:D94"/>
    <mergeCell ref="E94:F94"/>
    <mergeCell ref="C67:D67"/>
    <mergeCell ref="E67:F67"/>
    <mergeCell ref="A69:A74"/>
    <mergeCell ref="C76:D76"/>
    <mergeCell ref="E76:F76"/>
    <mergeCell ref="A7:A11"/>
    <mergeCell ref="A15:A20"/>
    <mergeCell ref="A24:A29"/>
    <mergeCell ref="A33:A38"/>
    <mergeCell ref="A42:A47"/>
    <mergeCell ref="C13:D13"/>
    <mergeCell ref="E13:F13"/>
    <mergeCell ref="A60:A65"/>
    <mergeCell ref="A51:A56"/>
    <mergeCell ref="C22:D22"/>
    <mergeCell ref="E22:F22"/>
    <mergeCell ref="C31:D31"/>
    <mergeCell ref="E31:F31"/>
    <mergeCell ref="C40:D40"/>
    <mergeCell ref="E40:F40"/>
    <mergeCell ref="C49:D49"/>
    <mergeCell ref="E49:F49"/>
    <mergeCell ref="C58:D58"/>
    <mergeCell ref="E58:F58"/>
    <mergeCell ref="G13:H13"/>
    <mergeCell ref="G22:H22"/>
    <mergeCell ref="G31:H31"/>
    <mergeCell ref="G40:H40"/>
    <mergeCell ref="G49:H49"/>
    <mergeCell ref="G58:H58"/>
    <mergeCell ref="G67:H67"/>
    <mergeCell ref="G76:H76"/>
    <mergeCell ref="G85:H85"/>
    <mergeCell ref="G94:H94"/>
  </mergeCells>
  <conditionalFormatting sqref="C13:H13">
    <cfRule type="cellIs" dxfId="21" priority="21" operator="greaterThan">
      <formula>1</formula>
    </cfRule>
    <cfRule type="cellIs" dxfId="20" priority="22" operator="lessThan">
      <formula>1</formula>
    </cfRule>
  </conditionalFormatting>
  <conditionalFormatting sqref="C22:H22">
    <cfRule type="cellIs" dxfId="19" priority="19" operator="greaterThan">
      <formula>1</formula>
    </cfRule>
    <cfRule type="cellIs" dxfId="18" priority="20" operator="lessThan">
      <formula>1</formula>
    </cfRule>
  </conditionalFormatting>
  <conditionalFormatting sqref="C31:H31">
    <cfRule type="cellIs" dxfId="17" priority="17" operator="greaterThan">
      <formula>1</formula>
    </cfRule>
    <cfRule type="cellIs" dxfId="16" priority="18" operator="lessThan">
      <formula>1</formula>
    </cfRule>
  </conditionalFormatting>
  <conditionalFormatting sqref="C40:H40">
    <cfRule type="cellIs" dxfId="15" priority="15" operator="greaterThan">
      <formula>1</formula>
    </cfRule>
    <cfRule type="cellIs" dxfId="14" priority="16" operator="lessThan">
      <formula>1</formula>
    </cfRule>
  </conditionalFormatting>
  <conditionalFormatting sqref="C49:H49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58:H58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67:H67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76:H76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85:H85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94:H94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topLeftCell="A3" zoomScaleNormal="100" workbookViewId="0">
      <selection activeCell="A18" sqref="A18"/>
    </sheetView>
  </sheetViews>
  <sheetFormatPr defaultColWidth="9.140625" defaultRowHeight="12.75" x14ac:dyDescent="0.2"/>
  <cols>
    <col min="1" max="1" width="24.42578125" style="9" customWidth="1"/>
    <col min="2" max="2" width="20.5703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9" ht="15.75" x14ac:dyDescent="0.25">
      <c r="A1" s="6" t="s">
        <v>0</v>
      </c>
    </row>
    <row r="2" spans="1:9" ht="15" x14ac:dyDescent="0.25">
      <c r="A2" s="7" t="s">
        <v>25</v>
      </c>
    </row>
    <row r="3" spans="1:9" x14ac:dyDescent="0.2">
      <c r="A3" s="9" t="s">
        <v>2</v>
      </c>
    </row>
    <row r="4" spans="1:9" ht="15" x14ac:dyDescent="0.25">
      <c r="A4" s="51" t="s">
        <v>38</v>
      </c>
      <c r="B4"/>
      <c r="C4"/>
      <c r="D4"/>
    </row>
    <row r="6" spans="1:9" ht="44.25" customHeight="1" x14ac:dyDescent="0.2">
      <c r="A6" s="4" t="s">
        <v>3</v>
      </c>
      <c r="B6" s="4" t="s">
        <v>4</v>
      </c>
      <c r="C6" s="21" t="s">
        <v>36</v>
      </c>
      <c r="D6" s="21" t="s">
        <v>39</v>
      </c>
      <c r="E6" s="19"/>
      <c r="F6" s="5" t="s">
        <v>26</v>
      </c>
    </row>
    <row r="7" spans="1:9" s="15" customFormat="1" ht="27" customHeight="1" x14ac:dyDescent="0.25">
      <c r="A7" s="23" t="s">
        <v>5</v>
      </c>
      <c r="B7" s="22" t="s">
        <v>10</v>
      </c>
      <c r="C7" s="27">
        <v>39014</v>
      </c>
      <c r="D7" s="27">
        <v>29598</v>
      </c>
      <c r="E7" s="20"/>
      <c r="F7" s="14">
        <f t="shared" ref="F7:F16" si="0">(D7-C7)/C7</f>
        <v>-0.24134925924027273</v>
      </c>
    </row>
    <row r="8" spans="1:9" s="15" customFormat="1" ht="27" customHeight="1" x14ac:dyDescent="0.25">
      <c r="A8" s="23" t="s">
        <v>12</v>
      </c>
      <c r="B8" s="16" t="s">
        <v>10</v>
      </c>
      <c r="C8" s="25">
        <v>10729</v>
      </c>
      <c r="D8" s="28">
        <v>9053</v>
      </c>
      <c r="E8" s="20"/>
      <c r="F8" s="17">
        <f t="shared" si="0"/>
        <v>-0.15621213533414111</v>
      </c>
      <c r="I8" s="26"/>
    </row>
    <row r="9" spans="1:9" ht="27" customHeight="1" x14ac:dyDescent="0.2">
      <c r="A9" s="23" t="s">
        <v>15</v>
      </c>
      <c r="B9" s="16" t="s">
        <v>10</v>
      </c>
      <c r="C9" s="25">
        <v>7357</v>
      </c>
      <c r="D9" s="28">
        <v>6248</v>
      </c>
      <c r="E9" s="20"/>
      <c r="F9" s="17">
        <f t="shared" si="0"/>
        <v>-0.150740791083322</v>
      </c>
      <c r="H9" s="2"/>
      <c r="I9" s="2"/>
    </row>
    <row r="10" spans="1:9" s="15" customFormat="1" ht="27" customHeight="1" x14ac:dyDescent="0.2">
      <c r="A10" s="23" t="s">
        <v>17</v>
      </c>
      <c r="B10" s="16" t="s">
        <v>10</v>
      </c>
      <c r="C10" s="25">
        <v>6345</v>
      </c>
      <c r="D10" s="28">
        <v>5758</v>
      </c>
      <c r="E10" s="20"/>
      <c r="F10" s="17">
        <f t="shared" si="0"/>
        <v>-9.2513790386130806E-2</v>
      </c>
      <c r="G10" s="1"/>
      <c r="I10" s="26"/>
    </row>
    <row r="11" spans="1:9" s="15" customFormat="1" ht="27" customHeight="1" x14ac:dyDescent="0.2">
      <c r="A11" s="23" t="s">
        <v>18</v>
      </c>
      <c r="B11" s="16" t="s">
        <v>10</v>
      </c>
      <c r="C11" s="25">
        <v>13082</v>
      </c>
      <c r="D11" s="28">
        <v>10591</v>
      </c>
      <c r="E11" s="20"/>
      <c r="F11" s="17">
        <f t="shared" si="0"/>
        <v>-0.1904143097385721</v>
      </c>
      <c r="G11" s="1"/>
      <c r="I11" s="26"/>
    </row>
    <row r="12" spans="1:9" s="15" customFormat="1" ht="27" customHeight="1" x14ac:dyDescent="0.25">
      <c r="A12" s="23" t="s">
        <v>20</v>
      </c>
      <c r="B12" s="16" t="s">
        <v>10</v>
      </c>
      <c r="C12" s="25">
        <v>2857</v>
      </c>
      <c r="D12" s="28">
        <v>2950</v>
      </c>
      <c r="E12" s="20"/>
      <c r="F12" s="17">
        <f t="shared" si="0"/>
        <v>3.255162758137907E-2</v>
      </c>
      <c r="I12" s="26"/>
    </row>
    <row r="13" spans="1:9" s="15" customFormat="1" ht="27" customHeight="1" x14ac:dyDescent="0.2">
      <c r="A13" s="23" t="s">
        <v>21</v>
      </c>
      <c r="B13" s="16" t="s">
        <v>10</v>
      </c>
      <c r="C13" s="25">
        <v>114145</v>
      </c>
      <c r="D13" s="28">
        <v>90753</v>
      </c>
      <c r="E13" s="20"/>
      <c r="F13" s="17">
        <f t="shared" si="0"/>
        <v>-0.20493232292259844</v>
      </c>
      <c r="G13" s="1"/>
    </row>
    <row r="14" spans="1:9" ht="24" customHeight="1" x14ac:dyDescent="0.2">
      <c r="A14" s="23" t="s">
        <v>22</v>
      </c>
      <c r="B14" s="16" t="s">
        <v>10</v>
      </c>
      <c r="C14" s="25">
        <v>11328</v>
      </c>
      <c r="D14" s="28">
        <v>9875</v>
      </c>
      <c r="E14" s="20"/>
      <c r="F14" s="17">
        <f t="shared" si="0"/>
        <v>-0.1282662429378531</v>
      </c>
      <c r="G14" s="15"/>
    </row>
    <row r="15" spans="1:9" ht="19.5" customHeight="1" x14ac:dyDescent="0.2">
      <c r="A15" s="23" t="s">
        <v>23</v>
      </c>
      <c r="B15" s="16" t="s">
        <v>10</v>
      </c>
      <c r="C15" s="25">
        <v>13324</v>
      </c>
      <c r="D15" s="28">
        <v>13519</v>
      </c>
      <c r="E15" s="20"/>
      <c r="F15" s="17">
        <f t="shared" si="0"/>
        <v>1.4635244671269889E-2</v>
      </c>
    </row>
    <row r="16" spans="1:9" ht="24" customHeight="1" x14ac:dyDescent="0.2">
      <c r="A16" s="23" t="s">
        <v>24</v>
      </c>
      <c r="B16" s="16" t="s">
        <v>10</v>
      </c>
      <c r="C16" s="25">
        <v>3953</v>
      </c>
      <c r="D16" s="28">
        <v>3239</v>
      </c>
      <c r="E16" s="20"/>
      <c r="F16" s="17">
        <f t="shared" si="0"/>
        <v>-0.1806223121679737</v>
      </c>
      <c r="G16" s="15"/>
    </row>
    <row r="18" spans="1:1" x14ac:dyDescent="0.2">
      <c r="A18" s="49" t="s">
        <v>43</v>
      </c>
    </row>
    <row r="19" spans="1:1" x14ac:dyDescent="0.2">
      <c r="A19" s="36" t="s">
        <v>37</v>
      </c>
    </row>
  </sheetData>
  <conditionalFormatting sqref="F7:F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showGridLines="0" topLeftCell="A71" zoomScaleNormal="100" workbookViewId="0">
      <selection activeCell="A86" sqref="A86"/>
    </sheetView>
  </sheetViews>
  <sheetFormatPr defaultColWidth="9.140625" defaultRowHeight="12.75" x14ac:dyDescent="0.2"/>
  <cols>
    <col min="1" max="1" width="15.28515625" style="9" customWidth="1"/>
    <col min="2" max="2" width="32.140625" style="1" customWidth="1"/>
    <col min="3" max="10" width="11" style="1" customWidth="1"/>
    <col min="11" max="12" width="9.28515625" style="1" bestFit="1" customWidth="1"/>
    <col min="13" max="14" width="10.5703125" style="1" customWidth="1"/>
    <col min="15" max="15" width="9.42578125" style="1" bestFit="1" customWidth="1"/>
    <col min="16" max="16384" width="9.140625" style="1"/>
  </cols>
  <sheetData>
    <row r="1" spans="1:15" ht="15.75" x14ac:dyDescent="0.25">
      <c r="A1" s="6" t="s">
        <v>0</v>
      </c>
    </row>
    <row r="2" spans="1:15" ht="15" x14ac:dyDescent="0.25">
      <c r="A2" s="7" t="s">
        <v>27</v>
      </c>
    </row>
    <row r="3" spans="1:15" x14ac:dyDescent="0.2">
      <c r="A3" s="9" t="s">
        <v>2</v>
      </c>
    </row>
    <row r="4" spans="1:15" ht="15" x14ac:dyDescent="0.25">
      <c r="A4" s="51" t="s">
        <v>38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4" t="s">
        <v>3</v>
      </c>
      <c r="B6" s="4" t="s">
        <v>4</v>
      </c>
      <c r="C6" s="5" t="s">
        <v>35</v>
      </c>
      <c r="D6" s="5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50">
        <v>45838</v>
      </c>
      <c r="O6" s="5" t="s">
        <v>28</v>
      </c>
    </row>
    <row r="7" spans="1:15" ht="13.9" customHeight="1" x14ac:dyDescent="0.2">
      <c r="A7" s="55" t="s">
        <v>5</v>
      </c>
      <c r="B7" s="3" t="s">
        <v>6</v>
      </c>
      <c r="C7" s="37">
        <v>5</v>
      </c>
      <c r="D7" s="37">
        <v>6</v>
      </c>
      <c r="E7" s="37">
        <v>5</v>
      </c>
      <c r="F7" s="37">
        <v>23</v>
      </c>
      <c r="G7" s="37">
        <v>140</v>
      </c>
      <c r="H7" s="37">
        <v>919</v>
      </c>
      <c r="I7" s="37">
        <v>1836</v>
      </c>
      <c r="J7" s="37">
        <v>3421</v>
      </c>
      <c r="K7" s="37">
        <v>4158</v>
      </c>
      <c r="L7" s="37">
        <v>4763</v>
      </c>
      <c r="M7" s="37">
        <v>5440</v>
      </c>
      <c r="N7" s="37">
        <v>3138</v>
      </c>
      <c r="O7" s="38">
        <v>23854</v>
      </c>
    </row>
    <row r="8" spans="1:15" ht="13.9" customHeight="1" x14ac:dyDescent="0.2">
      <c r="A8" s="56"/>
      <c r="B8" s="3" t="s">
        <v>7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39">
        <v>0</v>
      </c>
      <c r="J8" s="39">
        <v>25</v>
      </c>
      <c r="K8" s="39">
        <v>217</v>
      </c>
      <c r="L8" s="39">
        <v>547</v>
      </c>
      <c r="M8" s="39">
        <v>1360</v>
      </c>
      <c r="N8" s="39">
        <v>941</v>
      </c>
      <c r="O8" s="38">
        <v>3090</v>
      </c>
    </row>
    <row r="9" spans="1:15" x14ac:dyDescent="0.2">
      <c r="A9" s="56"/>
      <c r="B9" s="3" t="s">
        <v>8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1</v>
      </c>
      <c r="I9" s="37">
        <v>2</v>
      </c>
      <c r="J9" s="37">
        <v>7</v>
      </c>
      <c r="K9" s="37">
        <v>95</v>
      </c>
      <c r="L9" s="37">
        <v>311</v>
      </c>
      <c r="M9" s="37">
        <v>946</v>
      </c>
      <c r="N9" s="37">
        <v>635</v>
      </c>
      <c r="O9" s="38">
        <v>1997</v>
      </c>
    </row>
    <row r="10" spans="1:15" ht="13.5" thickBot="1" x14ac:dyDescent="0.25">
      <c r="A10" s="56"/>
      <c r="B10" s="8" t="s">
        <v>9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1</v>
      </c>
      <c r="J10" s="47">
        <v>7</v>
      </c>
      <c r="K10" s="41">
        <v>48</v>
      </c>
      <c r="L10" s="41">
        <v>84</v>
      </c>
      <c r="M10" s="41">
        <v>161</v>
      </c>
      <c r="N10" s="41">
        <v>356</v>
      </c>
      <c r="O10" s="42">
        <v>657</v>
      </c>
    </row>
    <row r="11" spans="1:15" ht="13.5" thickTop="1" x14ac:dyDescent="0.2">
      <c r="A11" s="56"/>
      <c r="B11" s="11" t="s">
        <v>29</v>
      </c>
      <c r="C11" s="40">
        <v>5</v>
      </c>
      <c r="D11" s="40">
        <v>6</v>
      </c>
      <c r="E11" s="40">
        <v>5</v>
      </c>
      <c r="F11" s="40">
        <v>23</v>
      </c>
      <c r="G11" s="40">
        <v>140</v>
      </c>
      <c r="H11" s="40">
        <v>920</v>
      </c>
      <c r="I11" s="40">
        <v>1839</v>
      </c>
      <c r="J11" s="40">
        <v>3460</v>
      </c>
      <c r="K11" s="40">
        <v>4518</v>
      </c>
      <c r="L11" s="40">
        <v>5705</v>
      </c>
      <c r="M11" s="40">
        <v>7907</v>
      </c>
      <c r="N11" s="40">
        <v>5070</v>
      </c>
      <c r="O11" s="40">
        <v>29598</v>
      </c>
    </row>
    <row r="12" spans="1:15" x14ac:dyDescent="0.2">
      <c r="A12" s="57"/>
      <c r="B12" s="12" t="s">
        <v>30</v>
      </c>
      <c r="C12" s="13">
        <f t="shared" ref="C12:O12" si="0">C11/$O11</f>
        <v>1.6893033313061692E-4</v>
      </c>
      <c r="D12" s="13">
        <f t="shared" si="0"/>
        <v>2.0271639975674033E-4</v>
      </c>
      <c r="E12" s="13">
        <f t="shared" si="0"/>
        <v>1.6893033313061692E-4</v>
      </c>
      <c r="F12" s="13">
        <f>F11/$O11</f>
        <v>7.770795324008379E-4</v>
      </c>
      <c r="G12" s="13">
        <f t="shared" si="0"/>
        <v>4.7300493276572738E-3</v>
      </c>
      <c r="H12" s="13">
        <f t="shared" si="0"/>
        <v>3.1083181296033515E-2</v>
      </c>
      <c r="I12" s="13">
        <f t="shared" si="0"/>
        <v>6.2132576525440908E-2</v>
      </c>
      <c r="J12" s="13">
        <f t="shared" si="0"/>
        <v>0.11689979052638692</v>
      </c>
      <c r="K12" s="13">
        <f t="shared" si="0"/>
        <v>0.15264544901682547</v>
      </c>
      <c r="L12" s="13">
        <f t="shared" si="0"/>
        <v>0.19274951010203392</v>
      </c>
      <c r="M12" s="13">
        <f t="shared" si="0"/>
        <v>0.26714642881275763</v>
      </c>
      <c r="N12" s="13">
        <f t="shared" si="0"/>
        <v>0.17129535779444557</v>
      </c>
      <c r="O12" s="13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5" t="s">
        <v>12</v>
      </c>
      <c r="B14" s="3" t="s">
        <v>6</v>
      </c>
      <c r="C14" s="37">
        <v>11</v>
      </c>
      <c r="D14" s="37">
        <v>4</v>
      </c>
      <c r="E14" s="37">
        <v>15</v>
      </c>
      <c r="F14" s="37">
        <v>113</v>
      </c>
      <c r="G14" s="37">
        <v>169</v>
      </c>
      <c r="H14" s="37">
        <v>357</v>
      </c>
      <c r="I14" s="37">
        <v>605</v>
      </c>
      <c r="J14" s="37">
        <v>831</v>
      </c>
      <c r="K14" s="37">
        <v>1054</v>
      </c>
      <c r="L14" s="37">
        <v>1051</v>
      </c>
      <c r="M14" s="37">
        <v>1194</v>
      </c>
      <c r="N14" s="37">
        <v>801</v>
      </c>
      <c r="O14" s="38">
        <v>6205</v>
      </c>
    </row>
    <row r="15" spans="1:15" x14ac:dyDescent="0.2">
      <c r="A15" s="56"/>
      <c r="B15" s="3" t="s">
        <v>7</v>
      </c>
      <c r="C15" s="45">
        <v>1</v>
      </c>
      <c r="D15" s="45">
        <v>0</v>
      </c>
      <c r="E15" s="45">
        <v>0</v>
      </c>
      <c r="F15" s="45">
        <v>0</v>
      </c>
      <c r="G15" s="39">
        <v>1</v>
      </c>
      <c r="H15" s="39">
        <v>7</v>
      </c>
      <c r="I15" s="39">
        <v>8</v>
      </c>
      <c r="J15" s="39">
        <v>35</v>
      </c>
      <c r="K15" s="39">
        <v>68</v>
      </c>
      <c r="L15" s="39">
        <v>153</v>
      </c>
      <c r="M15" s="39">
        <v>497</v>
      </c>
      <c r="N15" s="39">
        <v>394</v>
      </c>
      <c r="O15" s="38">
        <v>1164</v>
      </c>
    </row>
    <row r="16" spans="1:15" x14ac:dyDescent="0.2">
      <c r="A16" s="56"/>
      <c r="B16" s="3" t="s">
        <v>8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2</v>
      </c>
      <c r="I16" s="46">
        <v>1</v>
      </c>
      <c r="J16" s="37">
        <v>4</v>
      </c>
      <c r="K16" s="37">
        <v>36</v>
      </c>
      <c r="L16" s="37">
        <v>115</v>
      </c>
      <c r="M16" s="37">
        <v>441</v>
      </c>
      <c r="N16" s="37">
        <v>313</v>
      </c>
      <c r="O16" s="38">
        <v>912</v>
      </c>
    </row>
    <row r="17" spans="1:15" x14ac:dyDescent="0.2">
      <c r="A17" s="56"/>
      <c r="B17" s="3" t="s">
        <v>9</v>
      </c>
      <c r="C17" s="39">
        <v>6</v>
      </c>
      <c r="D17" s="45">
        <v>1</v>
      </c>
      <c r="E17" s="39">
        <v>2</v>
      </c>
      <c r="F17" s="39">
        <v>2</v>
      </c>
      <c r="G17" s="39">
        <v>3</v>
      </c>
      <c r="H17" s="39">
        <v>3</v>
      </c>
      <c r="I17" s="39">
        <v>3</v>
      </c>
      <c r="J17" s="39">
        <v>4</v>
      </c>
      <c r="K17" s="39">
        <v>16</v>
      </c>
      <c r="L17" s="39">
        <v>7</v>
      </c>
      <c r="M17" s="39">
        <v>45</v>
      </c>
      <c r="N17" s="39">
        <v>137</v>
      </c>
      <c r="O17" s="38">
        <v>229</v>
      </c>
    </row>
    <row r="18" spans="1:15" ht="13.5" thickBot="1" x14ac:dyDescent="0.25">
      <c r="A18" s="56"/>
      <c r="B18" s="8" t="s">
        <v>14</v>
      </c>
      <c r="C18" s="43">
        <v>0</v>
      </c>
      <c r="D18" s="48">
        <v>0</v>
      </c>
      <c r="E18" s="48">
        <v>0</v>
      </c>
      <c r="F18" s="43">
        <v>1</v>
      </c>
      <c r="G18" s="43">
        <v>2</v>
      </c>
      <c r="H18" s="43">
        <v>4</v>
      </c>
      <c r="I18" s="43">
        <v>8</v>
      </c>
      <c r="J18" s="43">
        <v>1</v>
      </c>
      <c r="K18" s="43">
        <v>10</v>
      </c>
      <c r="L18" s="43">
        <v>32</v>
      </c>
      <c r="M18" s="43">
        <v>99</v>
      </c>
      <c r="N18" s="43">
        <v>386</v>
      </c>
      <c r="O18" s="42">
        <v>543</v>
      </c>
    </row>
    <row r="19" spans="1:15" ht="13.5" thickTop="1" x14ac:dyDescent="0.2">
      <c r="A19" s="56"/>
      <c r="B19" s="11" t="s">
        <v>29</v>
      </c>
      <c r="C19" s="40">
        <v>18</v>
      </c>
      <c r="D19" s="40">
        <v>5</v>
      </c>
      <c r="E19" s="40">
        <v>17</v>
      </c>
      <c r="F19" s="40">
        <v>116</v>
      </c>
      <c r="G19" s="40">
        <v>175</v>
      </c>
      <c r="H19" s="40">
        <v>373</v>
      </c>
      <c r="I19" s="40">
        <v>625</v>
      </c>
      <c r="J19" s="40">
        <v>875</v>
      </c>
      <c r="K19" s="40">
        <v>1184</v>
      </c>
      <c r="L19" s="40">
        <v>1358</v>
      </c>
      <c r="M19" s="40">
        <v>2276</v>
      </c>
      <c r="N19" s="40">
        <v>2031</v>
      </c>
      <c r="O19" s="40">
        <v>9053</v>
      </c>
    </row>
    <row r="20" spans="1:15" x14ac:dyDescent="0.2">
      <c r="A20" s="57"/>
      <c r="B20" s="12" t="s">
        <v>30</v>
      </c>
      <c r="C20" s="13">
        <f t="shared" ref="C20:O20" si="1">C19/$O19</f>
        <v>1.9882911741963992E-3</v>
      </c>
      <c r="D20" s="13">
        <f t="shared" si="1"/>
        <v>5.5230310394344421E-4</v>
      </c>
      <c r="E20" s="13">
        <f t="shared" si="1"/>
        <v>1.8778305534077101E-3</v>
      </c>
      <c r="F20" s="13">
        <f>F19/$O19</f>
        <v>1.2813432011487904E-2</v>
      </c>
      <c r="G20" s="13">
        <f t="shared" si="1"/>
        <v>1.9330608638020545E-2</v>
      </c>
      <c r="H20" s="13">
        <f t="shared" si="1"/>
        <v>4.1201811554180935E-2</v>
      </c>
      <c r="I20" s="13">
        <f t="shared" si="1"/>
        <v>6.9037887992930522E-2</v>
      </c>
      <c r="J20" s="13">
        <f t="shared" si="1"/>
        <v>9.6653043190102733E-2</v>
      </c>
      <c r="K20" s="13">
        <f t="shared" si="1"/>
        <v>0.13078537501380758</v>
      </c>
      <c r="L20" s="13">
        <f t="shared" si="1"/>
        <v>0.15000552303103942</v>
      </c>
      <c r="M20" s="13">
        <f t="shared" si="1"/>
        <v>0.2514083729150558</v>
      </c>
      <c r="N20" s="13">
        <f t="shared" si="1"/>
        <v>0.22434552082182702</v>
      </c>
      <c r="O20" s="13">
        <f t="shared" si="1"/>
        <v>1</v>
      </c>
    </row>
    <row r="22" spans="1:15" ht="12.75" customHeight="1" x14ac:dyDescent="0.2">
      <c r="A22" s="55" t="s">
        <v>15</v>
      </c>
      <c r="B22" s="3" t="s">
        <v>6</v>
      </c>
      <c r="C22" s="37">
        <v>8</v>
      </c>
      <c r="D22" s="37">
        <v>2</v>
      </c>
      <c r="E22" s="37">
        <v>3</v>
      </c>
      <c r="F22" s="37">
        <v>5</v>
      </c>
      <c r="G22" s="37">
        <v>15</v>
      </c>
      <c r="H22" s="37">
        <v>27</v>
      </c>
      <c r="I22" s="37">
        <v>103</v>
      </c>
      <c r="J22" s="37">
        <v>206</v>
      </c>
      <c r="K22" s="37">
        <v>428</v>
      </c>
      <c r="L22" s="37">
        <v>564</v>
      </c>
      <c r="M22" s="37">
        <v>902</v>
      </c>
      <c r="N22" s="37">
        <v>713</v>
      </c>
      <c r="O22" s="38">
        <v>2976</v>
      </c>
    </row>
    <row r="23" spans="1:15" x14ac:dyDescent="0.2">
      <c r="A23" s="56"/>
      <c r="B23" s="3" t="s">
        <v>7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6</v>
      </c>
      <c r="I23" s="39">
        <v>43</v>
      </c>
      <c r="J23" s="39">
        <v>118</v>
      </c>
      <c r="K23" s="39">
        <v>204</v>
      </c>
      <c r="L23" s="39">
        <v>306</v>
      </c>
      <c r="M23" s="39">
        <v>536</v>
      </c>
      <c r="N23" s="39">
        <v>325</v>
      </c>
      <c r="O23" s="38">
        <v>1538</v>
      </c>
    </row>
    <row r="24" spans="1:15" x14ac:dyDescent="0.2">
      <c r="A24" s="56"/>
      <c r="B24" s="3" t="s">
        <v>8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3</v>
      </c>
      <c r="I24" s="37">
        <v>14</v>
      </c>
      <c r="J24" s="37">
        <v>73</v>
      </c>
      <c r="K24" s="37">
        <v>191</v>
      </c>
      <c r="L24" s="37">
        <v>199</v>
      </c>
      <c r="M24" s="37">
        <v>344</v>
      </c>
      <c r="N24" s="37">
        <v>215</v>
      </c>
      <c r="O24" s="38">
        <v>1039</v>
      </c>
    </row>
    <row r="25" spans="1:15" x14ac:dyDescent="0.2">
      <c r="A25" s="56"/>
      <c r="B25" s="3" t="s">
        <v>9</v>
      </c>
      <c r="C25" s="39">
        <v>8</v>
      </c>
      <c r="D25" s="45">
        <v>0</v>
      </c>
      <c r="E25" s="45">
        <v>0</v>
      </c>
      <c r="F25" s="45">
        <v>5</v>
      </c>
      <c r="G25" s="39">
        <v>2</v>
      </c>
      <c r="H25" s="39">
        <v>1</v>
      </c>
      <c r="I25" s="39">
        <v>4</v>
      </c>
      <c r="J25" s="39">
        <v>9</v>
      </c>
      <c r="K25" s="39">
        <v>9</v>
      </c>
      <c r="L25" s="39">
        <v>12</v>
      </c>
      <c r="M25" s="39">
        <v>87</v>
      </c>
      <c r="N25" s="39">
        <v>205</v>
      </c>
      <c r="O25" s="38">
        <v>342</v>
      </c>
    </row>
    <row r="26" spans="1:15" ht="13.5" thickBot="1" x14ac:dyDescent="0.25">
      <c r="A26" s="56"/>
      <c r="B26" s="8" t="s">
        <v>14</v>
      </c>
      <c r="C26" s="48">
        <v>0</v>
      </c>
      <c r="D26" s="48">
        <v>0</v>
      </c>
      <c r="E26" s="48">
        <v>0</v>
      </c>
      <c r="F26" s="48">
        <v>1</v>
      </c>
      <c r="G26" s="48">
        <v>5</v>
      </c>
      <c r="H26" s="43">
        <v>5</v>
      </c>
      <c r="I26" s="43">
        <v>1</v>
      </c>
      <c r="J26" s="43">
        <v>9</v>
      </c>
      <c r="K26" s="43">
        <v>11</v>
      </c>
      <c r="L26" s="43">
        <v>19</v>
      </c>
      <c r="M26" s="43">
        <v>71</v>
      </c>
      <c r="N26" s="43">
        <v>231</v>
      </c>
      <c r="O26" s="42">
        <v>353</v>
      </c>
    </row>
    <row r="27" spans="1:15" ht="13.5" thickTop="1" x14ac:dyDescent="0.2">
      <c r="A27" s="56"/>
      <c r="B27" s="11" t="s">
        <v>29</v>
      </c>
      <c r="C27" s="40">
        <v>16</v>
      </c>
      <c r="D27" s="40">
        <v>2</v>
      </c>
      <c r="E27" s="40">
        <v>3</v>
      </c>
      <c r="F27" s="40">
        <v>11</v>
      </c>
      <c r="G27" s="40">
        <v>22</v>
      </c>
      <c r="H27" s="40">
        <v>42</v>
      </c>
      <c r="I27" s="40">
        <v>165</v>
      </c>
      <c r="J27" s="40">
        <v>415</v>
      </c>
      <c r="K27" s="40">
        <v>843</v>
      </c>
      <c r="L27" s="40">
        <v>1100</v>
      </c>
      <c r="M27" s="40">
        <v>1940</v>
      </c>
      <c r="N27" s="40">
        <v>1689</v>
      </c>
      <c r="O27" s="40">
        <v>6248</v>
      </c>
    </row>
    <row r="28" spans="1:15" x14ac:dyDescent="0.2">
      <c r="A28" s="57"/>
      <c r="B28" s="12" t="s">
        <v>30</v>
      </c>
      <c r="C28" s="13">
        <f t="shared" ref="C28:O28" si="2">C27/$O27</f>
        <v>2.5608194622279128E-3</v>
      </c>
      <c r="D28" s="13">
        <f t="shared" si="2"/>
        <v>3.201024327784891E-4</v>
      </c>
      <c r="E28" s="13">
        <f t="shared" si="2"/>
        <v>4.8015364916773366E-4</v>
      </c>
      <c r="F28" s="13">
        <f>F27/$O27</f>
        <v>1.7605633802816902E-3</v>
      </c>
      <c r="G28" s="13">
        <f t="shared" si="2"/>
        <v>3.5211267605633804E-3</v>
      </c>
      <c r="H28" s="13">
        <f t="shared" si="2"/>
        <v>6.7221510883482714E-3</v>
      </c>
      <c r="I28" s="13">
        <f t="shared" si="2"/>
        <v>2.6408450704225352E-2</v>
      </c>
      <c r="J28" s="13">
        <f t="shared" si="2"/>
        <v>6.6421254801536489E-2</v>
      </c>
      <c r="K28" s="13">
        <f t="shared" si="2"/>
        <v>0.13492317541613316</v>
      </c>
      <c r="L28" s="13">
        <f t="shared" si="2"/>
        <v>0.176056338028169</v>
      </c>
      <c r="M28" s="13">
        <f t="shared" si="2"/>
        <v>0.31049935979513443</v>
      </c>
      <c r="N28" s="13">
        <f t="shared" si="2"/>
        <v>0.27032650448143408</v>
      </c>
      <c r="O28" s="13">
        <f t="shared" si="2"/>
        <v>1</v>
      </c>
    </row>
    <row r="30" spans="1:15" ht="12.75" customHeight="1" x14ac:dyDescent="0.2">
      <c r="A30" s="55" t="s">
        <v>17</v>
      </c>
      <c r="B30" s="3" t="s">
        <v>6</v>
      </c>
      <c r="C30" s="37">
        <v>5</v>
      </c>
      <c r="D30" s="37">
        <v>4</v>
      </c>
      <c r="E30" s="37">
        <v>3</v>
      </c>
      <c r="F30" s="37">
        <v>6</v>
      </c>
      <c r="G30" s="37">
        <v>19</v>
      </c>
      <c r="H30" s="37">
        <v>33</v>
      </c>
      <c r="I30" s="37">
        <v>81</v>
      </c>
      <c r="J30" s="37">
        <v>233</v>
      </c>
      <c r="K30" s="37">
        <v>414</v>
      </c>
      <c r="L30" s="37">
        <v>545</v>
      </c>
      <c r="M30" s="37">
        <v>947</v>
      </c>
      <c r="N30" s="37">
        <v>741</v>
      </c>
      <c r="O30" s="38">
        <v>3031</v>
      </c>
    </row>
    <row r="31" spans="1:15" x14ac:dyDescent="0.2">
      <c r="A31" s="56"/>
      <c r="B31" s="3" t="s">
        <v>7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5</v>
      </c>
      <c r="K31" s="39">
        <v>32</v>
      </c>
      <c r="L31" s="39">
        <v>76</v>
      </c>
      <c r="M31" s="39">
        <v>253</v>
      </c>
      <c r="N31" s="39">
        <v>561</v>
      </c>
      <c r="O31" s="38">
        <v>927</v>
      </c>
    </row>
    <row r="32" spans="1:15" x14ac:dyDescent="0.2">
      <c r="A32" s="56"/>
      <c r="B32" s="3" t="s">
        <v>8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37">
        <v>14</v>
      </c>
      <c r="L32" s="37">
        <v>79</v>
      </c>
      <c r="M32" s="37">
        <v>572</v>
      </c>
      <c r="N32" s="37">
        <v>588</v>
      </c>
      <c r="O32" s="38">
        <v>1253</v>
      </c>
    </row>
    <row r="33" spans="1:15" x14ac:dyDescent="0.2">
      <c r="A33" s="56"/>
      <c r="B33" s="3" t="s">
        <v>9</v>
      </c>
      <c r="C33" s="39">
        <v>5</v>
      </c>
      <c r="D33" s="45">
        <v>2</v>
      </c>
      <c r="E33" s="45">
        <v>0</v>
      </c>
      <c r="F33" s="39">
        <v>2</v>
      </c>
      <c r="G33" s="39">
        <v>1</v>
      </c>
      <c r="H33" s="39">
        <v>4</v>
      </c>
      <c r="I33" s="39">
        <v>4</v>
      </c>
      <c r="J33" s="39">
        <v>14</v>
      </c>
      <c r="K33" s="39">
        <v>31</v>
      </c>
      <c r="L33" s="39">
        <v>23</v>
      </c>
      <c r="M33" s="39">
        <v>55</v>
      </c>
      <c r="N33" s="39">
        <v>132</v>
      </c>
      <c r="O33" s="38">
        <v>273</v>
      </c>
    </row>
    <row r="34" spans="1:15" ht="13.5" thickBot="1" x14ac:dyDescent="0.25">
      <c r="A34" s="56"/>
      <c r="B34" s="8" t="s">
        <v>14</v>
      </c>
      <c r="C34" s="48">
        <v>0</v>
      </c>
      <c r="D34" s="48">
        <v>1</v>
      </c>
      <c r="E34" s="48">
        <v>0</v>
      </c>
      <c r="F34" s="48">
        <v>0</v>
      </c>
      <c r="G34" s="48">
        <v>0</v>
      </c>
      <c r="H34" s="48">
        <v>0</v>
      </c>
      <c r="I34" s="43">
        <v>1</v>
      </c>
      <c r="J34" s="43">
        <v>2</v>
      </c>
      <c r="K34" s="43">
        <v>4</v>
      </c>
      <c r="L34" s="43">
        <v>9</v>
      </c>
      <c r="M34" s="43">
        <v>48</v>
      </c>
      <c r="N34" s="43">
        <v>209</v>
      </c>
      <c r="O34" s="42">
        <v>274</v>
      </c>
    </row>
    <row r="35" spans="1:15" ht="13.5" thickTop="1" x14ac:dyDescent="0.2">
      <c r="A35" s="56"/>
      <c r="B35" s="11" t="s">
        <v>29</v>
      </c>
      <c r="C35" s="40">
        <v>10</v>
      </c>
      <c r="D35" s="40">
        <v>7</v>
      </c>
      <c r="E35" s="40">
        <v>3</v>
      </c>
      <c r="F35" s="40">
        <v>8</v>
      </c>
      <c r="G35" s="40">
        <v>20</v>
      </c>
      <c r="H35" s="40">
        <v>37</v>
      </c>
      <c r="I35" s="40">
        <v>86</v>
      </c>
      <c r="J35" s="40">
        <v>254</v>
      </c>
      <c r="K35" s="40">
        <v>495</v>
      </c>
      <c r="L35" s="40">
        <v>732</v>
      </c>
      <c r="M35" s="40">
        <v>1875</v>
      </c>
      <c r="N35" s="40">
        <v>2231</v>
      </c>
      <c r="O35" s="40">
        <v>5758</v>
      </c>
    </row>
    <row r="36" spans="1:15" x14ac:dyDescent="0.2">
      <c r="A36" s="57"/>
      <c r="B36" s="12" t="s">
        <v>30</v>
      </c>
      <c r="C36" s="13">
        <f t="shared" ref="C36:O36" si="3">C35/$O35</f>
        <v>1.7367141368530739E-3</v>
      </c>
      <c r="D36" s="13">
        <f t="shared" si="3"/>
        <v>1.2156998957971517E-3</v>
      </c>
      <c r="E36" s="13">
        <f t="shared" si="3"/>
        <v>5.2101424105592217E-4</v>
      </c>
      <c r="F36" s="13">
        <f>F35/$O35</f>
        <v>1.3893713094824591E-3</v>
      </c>
      <c r="G36" s="13">
        <f t="shared" si="3"/>
        <v>3.4734282737061478E-3</v>
      </c>
      <c r="H36" s="13">
        <f t="shared" si="3"/>
        <v>6.4258423063563736E-3</v>
      </c>
      <c r="I36" s="13">
        <f t="shared" si="3"/>
        <v>1.4935741576936437E-2</v>
      </c>
      <c r="J36" s="13">
        <f t="shared" si="3"/>
        <v>4.4112539076068082E-2</v>
      </c>
      <c r="K36" s="13">
        <f t="shared" si="3"/>
        <v>8.5967349774227167E-2</v>
      </c>
      <c r="L36" s="13">
        <f t="shared" si="3"/>
        <v>0.12712747481764503</v>
      </c>
      <c r="M36" s="13">
        <f t="shared" si="3"/>
        <v>0.32563390065995135</v>
      </c>
      <c r="N36" s="13">
        <f t="shared" si="3"/>
        <v>0.38746092393192083</v>
      </c>
      <c r="O36" s="13">
        <f t="shared" si="3"/>
        <v>1</v>
      </c>
    </row>
    <row r="38" spans="1:15" ht="12.75" customHeight="1" x14ac:dyDescent="0.2">
      <c r="A38" s="55" t="s">
        <v>18</v>
      </c>
      <c r="B38" s="3" t="s">
        <v>6</v>
      </c>
      <c r="C38" s="37">
        <v>27</v>
      </c>
      <c r="D38" s="37">
        <v>15</v>
      </c>
      <c r="E38" s="37">
        <v>21</v>
      </c>
      <c r="F38" s="37">
        <v>74</v>
      </c>
      <c r="G38" s="37">
        <v>143</v>
      </c>
      <c r="H38" s="37">
        <v>243</v>
      </c>
      <c r="I38" s="37">
        <v>380</v>
      </c>
      <c r="J38" s="37">
        <v>609</v>
      </c>
      <c r="K38" s="37">
        <v>924</v>
      </c>
      <c r="L38" s="37">
        <v>1111</v>
      </c>
      <c r="M38" s="37">
        <v>1725</v>
      </c>
      <c r="N38" s="37">
        <v>1134</v>
      </c>
      <c r="O38" s="38">
        <v>6406</v>
      </c>
    </row>
    <row r="39" spans="1:15" x14ac:dyDescent="0.2">
      <c r="A39" s="56"/>
      <c r="B39" s="3" t="s">
        <v>7</v>
      </c>
      <c r="C39" s="45">
        <v>1</v>
      </c>
      <c r="D39" s="45">
        <v>0</v>
      </c>
      <c r="E39" s="45">
        <v>0</v>
      </c>
      <c r="F39" s="45">
        <v>0</v>
      </c>
      <c r="G39" s="45">
        <v>0</v>
      </c>
      <c r="H39" s="45">
        <v>1</v>
      </c>
      <c r="I39" s="39">
        <v>1</v>
      </c>
      <c r="J39" s="39">
        <v>9</v>
      </c>
      <c r="K39" s="39">
        <v>49</v>
      </c>
      <c r="L39" s="39">
        <v>266</v>
      </c>
      <c r="M39" s="39">
        <v>934</v>
      </c>
      <c r="N39" s="39">
        <v>699</v>
      </c>
      <c r="O39" s="38">
        <v>1960</v>
      </c>
    </row>
    <row r="40" spans="1:15" x14ac:dyDescent="0.2">
      <c r="A40" s="56"/>
      <c r="B40" s="3" t="s">
        <v>8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1</v>
      </c>
      <c r="I40" s="46">
        <v>1</v>
      </c>
      <c r="J40" s="37">
        <v>4</v>
      </c>
      <c r="K40" s="37">
        <v>78</v>
      </c>
      <c r="L40" s="37">
        <v>284</v>
      </c>
      <c r="M40" s="37">
        <v>576</v>
      </c>
      <c r="N40" s="37">
        <v>359</v>
      </c>
      <c r="O40" s="38">
        <v>1303</v>
      </c>
    </row>
    <row r="41" spans="1:15" x14ac:dyDescent="0.2">
      <c r="A41" s="56"/>
      <c r="B41" s="3" t="s">
        <v>9</v>
      </c>
      <c r="C41" s="39">
        <v>5</v>
      </c>
      <c r="D41" s="45">
        <v>0</v>
      </c>
      <c r="E41" s="39">
        <v>2</v>
      </c>
      <c r="F41" s="39">
        <v>3</v>
      </c>
      <c r="G41" s="39">
        <v>2</v>
      </c>
      <c r="H41" s="39">
        <v>1</v>
      </c>
      <c r="I41" s="39">
        <v>9</v>
      </c>
      <c r="J41" s="39">
        <v>13</v>
      </c>
      <c r="K41" s="39">
        <v>38</v>
      </c>
      <c r="L41" s="39">
        <v>40</v>
      </c>
      <c r="M41" s="39">
        <v>93</v>
      </c>
      <c r="N41" s="39">
        <v>233</v>
      </c>
      <c r="O41" s="38">
        <v>439</v>
      </c>
    </row>
    <row r="42" spans="1:15" ht="13.5" thickBot="1" x14ac:dyDescent="0.25">
      <c r="A42" s="56"/>
      <c r="B42" s="8" t="s">
        <v>14</v>
      </c>
      <c r="C42" s="48">
        <v>0</v>
      </c>
      <c r="D42" s="48">
        <v>0</v>
      </c>
      <c r="E42" s="43">
        <v>1</v>
      </c>
      <c r="F42" s="48">
        <v>0</v>
      </c>
      <c r="G42" s="48">
        <v>0</v>
      </c>
      <c r="H42" s="43">
        <v>2</v>
      </c>
      <c r="I42" s="43">
        <v>4</v>
      </c>
      <c r="J42" s="43">
        <v>11</v>
      </c>
      <c r="K42" s="43">
        <v>22</v>
      </c>
      <c r="L42" s="43">
        <v>30</v>
      </c>
      <c r="M42" s="43">
        <v>77</v>
      </c>
      <c r="N42" s="43">
        <v>336</v>
      </c>
      <c r="O42" s="42">
        <v>483</v>
      </c>
    </row>
    <row r="43" spans="1:15" ht="13.5" thickTop="1" x14ac:dyDescent="0.2">
      <c r="A43" s="56"/>
      <c r="B43" s="11" t="s">
        <v>29</v>
      </c>
      <c r="C43" s="40">
        <v>33</v>
      </c>
      <c r="D43" s="40">
        <v>15</v>
      </c>
      <c r="E43" s="40">
        <v>24</v>
      </c>
      <c r="F43" s="40">
        <v>77</v>
      </c>
      <c r="G43" s="40">
        <v>145</v>
      </c>
      <c r="H43" s="40">
        <v>248</v>
      </c>
      <c r="I43" s="40">
        <v>395</v>
      </c>
      <c r="J43" s="40">
        <v>646</v>
      </c>
      <c r="K43" s="40">
        <v>1111</v>
      </c>
      <c r="L43" s="40">
        <v>1731</v>
      </c>
      <c r="M43" s="40">
        <v>3405</v>
      </c>
      <c r="N43" s="40">
        <v>2761</v>
      </c>
      <c r="O43" s="40">
        <v>10591</v>
      </c>
    </row>
    <row r="44" spans="1:15" x14ac:dyDescent="0.2">
      <c r="A44" s="57"/>
      <c r="B44" s="12" t="s">
        <v>30</v>
      </c>
      <c r="C44" s="13">
        <f t="shared" ref="C44:O44" si="4">C43/$O43</f>
        <v>3.1158530828061561E-3</v>
      </c>
      <c r="D44" s="13">
        <f t="shared" si="4"/>
        <v>1.4162968558209801E-3</v>
      </c>
      <c r="E44" s="13">
        <f t="shared" si="4"/>
        <v>2.2660749693135681E-3</v>
      </c>
      <c r="F44" s="13">
        <f>F43/$O43</f>
        <v>7.2703238598810314E-3</v>
      </c>
      <c r="G44" s="13">
        <f t="shared" si="4"/>
        <v>1.3690869606269473E-2</v>
      </c>
      <c r="H44" s="13">
        <f t="shared" si="4"/>
        <v>2.3416108016240205E-2</v>
      </c>
      <c r="I44" s="13">
        <f t="shared" si="4"/>
        <v>3.7295817203285807E-2</v>
      </c>
      <c r="J44" s="13">
        <f t="shared" si="4"/>
        <v>6.0995184590690206E-2</v>
      </c>
      <c r="K44" s="13">
        <f t="shared" si="4"/>
        <v>0.1049003871211406</v>
      </c>
      <c r="L44" s="13">
        <f t="shared" si="4"/>
        <v>0.16344065716174111</v>
      </c>
      <c r="M44" s="13">
        <f t="shared" si="4"/>
        <v>0.32149938627136249</v>
      </c>
      <c r="N44" s="13">
        <f t="shared" si="4"/>
        <v>0.26069304126144838</v>
      </c>
      <c r="O44" s="13">
        <f t="shared" si="4"/>
        <v>1</v>
      </c>
    </row>
    <row r="46" spans="1:15" ht="12.75" customHeight="1" x14ac:dyDescent="0.2">
      <c r="A46" s="55" t="s">
        <v>20</v>
      </c>
      <c r="B46" s="3" t="s">
        <v>6</v>
      </c>
      <c r="C46" s="37">
        <v>1</v>
      </c>
      <c r="D46" s="46">
        <v>2</v>
      </c>
      <c r="E46" s="37">
        <v>2</v>
      </c>
      <c r="F46" s="37">
        <v>7</v>
      </c>
      <c r="G46" s="37">
        <v>15</v>
      </c>
      <c r="H46" s="37">
        <v>45</v>
      </c>
      <c r="I46" s="37">
        <v>67</v>
      </c>
      <c r="J46" s="37">
        <v>161</v>
      </c>
      <c r="K46" s="37">
        <v>252</v>
      </c>
      <c r="L46" s="37">
        <v>282</v>
      </c>
      <c r="M46" s="37">
        <v>497</v>
      </c>
      <c r="N46" s="37">
        <v>348</v>
      </c>
      <c r="O46" s="38">
        <v>1679</v>
      </c>
    </row>
    <row r="47" spans="1:15" x14ac:dyDescent="0.2">
      <c r="A47" s="56"/>
      <c r="B47" s="3" t="s">
        <v>7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2</v>
      </c>
      <c r="J47" s="45">
        <v>6</v>
      </c>
      <c r="K47" s="39">
        <v>35</v>
      </c>
      <c r="L47" s="39">
        <v>111</v>
      </c>
      <c r="M47" s="39">
        <v>162</v>
      </c>
      <c r="N47" s="39">
        <v>151</v>
      </c>
      <c r="O47" s="38">
        <v>467</v>
      </c>
    </row>
    <row r="48" spans="1:15" x14ac:dyDescent="0.2">
      <c r="A48" s="56"/>
      <c r="B48" s="3" t="s">
        <v>8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6</v>
      </c>
      <c r="K48" s="37">
        <v>35</v>
      </c>
      <c r="L48" s="37">
        <v>104</v>
      </c>
      <c r="M48" s="37">
        <v>187</v>
      </c>
      <c r="N48" s="37">
        <v>140</v>
      </c>
      <c r="O48" s="38">
        <v>472</v>
      </c>
    </row>
    <row r="49" spans="1:15" x14ac:dyDescent="0.2">
      <c r="A49" s="56"/>
      <c r="B49" s="3" t="s">
        <v>9</v>
      </c>
      <c r="C49" s="39">
        <v>4</v>
      </c>
      <c r="D49" s="39">
        <v>1</v>
      </c>
      <c r="E49" s="39">
        <v>2</v>
      </c>
      <c r="F49" s="39">
        <v>2</v>
      </c>
      <c r="G49" s="39">
        <v>1</v>
      </c>
      <c r="H49" s="39">
        <v>1</v>
      </c>
      <c r="I49" s="39">
        <v>6</v>
      </c>
      <c r="J49" s="39">
        <v>4</v>
      </c>
      <c r="K49" s="39">
        <v>9</v>
      </c>
      <c r="L49" s="39">
        <v>9</v>
      </c>
      <c r="M49" s="39">
        <v>34</v>
      </c>
      <c r="N49" s="39">
        <v>96</v>
      </c>
      <c r="O49" s="38">
        <v>169</v>
      </c>
    </row>
    <row r="50" spans="1:15" ht="13.5" thickBot="1" x14ac:dyDescent="0.25">
      <c r="A50" s="56"/>
      <c r="B50" s="8" t="s">
        <v>14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1</v>
      </c>
      <c r="I50" s="48">
        <v>1</v>
      </c>
      <c r="J50" s="43">
        <v>1</v>
      </c>
      <c r="K50" s="43">
        <v>3</v>
      </c>
      <c r="L50" s="43">
        <v>9</v>
      </c>
      <c r="M50" s="43">
        <v>41</v>
      </c>
      <c r="N50" s="43">
        <v>107</v>
      </c>
      <c r="O50" s="42">
        <v>163</v>
      </c>
    </row>
    <row r="51" spans="1:15" ht="13.5" thickTop="1" x14ac:dyDescent="0.2">
      <c r="A51" s="56"/>
      <c r="B51" s="11" t="s">
        <v>29</v>
      </c>
      <c r="C51" s="40">
        <v>5</v>
      </c>
      <c r="D51" s="40">
        <v>3</v>
      </c>
      <c r="E51" s="40">
        <v>4</v>
      </c>
      <c r="F51" s="40">
        <v>9</v>
      </c>
      <c r="G51" s="40">
        <v>16</v>
      </c>
      <c r="H51" s="40">
        <v>47</v>
      </c>
      <c r="I51" s="40">
        <v>76</v>
      </c>
      <c r="J51" s="40">
        <v>178</v>
      </c>
      <c r="K51" s="40">
        <v>334</v>
      </c>
      <c r="L51" s="40">
        <v>515</v>
      </c>
      <c r="M51" s="40">
        <v>921</v>
      </c>
      <c r="N51" s="40">
        <v>842</v>
      </c>
      <c r="O51" s="40">
        <v>2950</v>
      </c>
    </row>
    <row r="52" spans="1:15" x14ac:dyDescent="0.2">
      <c r="A52" s="57"/>
      <c r="B52" s="12" t="s">
        <v>30</v>
      </c>
      <c r="C52" s="13">
        <f t="shared" ref="C52:O52" si="5">C51/$O51</f>
        <v>1.6949152542372881E-3</v>
      </c>
      <c r="D52" s="13">
        <f t="shared" si="5"/>
        <v>1.0169491525423729E-3</v>
      </c>
      <c r="E52" s="13">
        <f t="shared" si="5"/>
        <v>1.3559322033898306E-3</v>
      </c>
      <c r="F52" s="13">
        <f>F51/$O51</f>
        <v>3.0508474576271187E-3</v>
      </c>
      <c r="G52" s="13">
        <f t="shared" si="5"/>
        <v>5.4237288135593224E-3</v>
      </c>
      <c r="H52" s="13">
        <f t="shared" si="5"/>
        <v>1.5932203389830507E-2</v>
      </c>
      <c r="I52" s="13">
        <f t="shared" si="5"/>
        <v>2.5762711864406779E-2</v>
      </c>
      <c r="J52" s="13">
        <f t="shared" si="5"/>
        <v>6.0338983050847457E-2</v>
      </c>
      <c r="K52" s="13">
        <f t="shared" si="5"/>
        <v>0.11322033898305085</v>
      </c>
      <c r="L52" s="13">
        <f t="shared" si="5"/>
        <v>0.17457627118644067</v>
      </c>
      <c r="M52" s="13">
        <f t="shared" si="5"/>
        <v>0.31220338983050849</v>
      </c>
      <c r="N52" s="13">
        <f t="shared" si="5"/>
        <v>0.28542372881355932</v>
      </c>
      <c r="O52" s="13">
        <f t="shared" si="5"/>
        <v>1</v>
      </c>
    </row>
    <row r="54" spans="1:15" ht="12.75" customHeight="1" x14ac:dyDescent="0.2">
      <c r="A54" s="55" t="s">
        <v>21</v>
      </c>
      <c r="B54" s="3" t="s">
        <v>6</v>
      </c>
      <c r="C54" s="37">
        <v>381</v>
      </c>
      <c r="D54" s="37">
        <v>112</v>
      </c>
      <c r="E54" s="37">
        <v>166</v>
      </c>
      <c r="F54" s="37">
        <v>258</v>
      </c>
      <c r="G54" s="37">
        <v>460</v>
      </c>
      <c r="H54" s="37">
        <v>1234</v>
      </c>
      <c r="I54" s="37">
        <v>2206</v>
      </c>
      <c r="J54" s="37">
        <v>4647</v>
      </c>
      <c r="K54" s="37">
        <v>8776</v>
      </c>
      <c r="L54" s="37">
        <v>11398</v>
      </c>
      <c r="M54" s="37">
        <v>19940</v>
      </c>
      <c r="N54" s="37">
        <v>14763</v>
      </c>
      <c r="O54" s="38">
        <v>64341</v>
      </c>
    </row>
    <row r="55" spans="1:15" x14ac:dyDescent="0.2">
      <c r="A55" s="56"/>
      <c r="B55" s="3" t="s">
        <v>7</v>
      </c>
      <c r="C55" s="39">
        <v>8</v>
      </c>
      <c r="D55" s="45">
        <v>0</v>
      </c>
      <c r="E55" s="45">
        <v>2</v>
      </c>
      <c r="F55" s="45">
        <v>1</v>
      </c>
      <c r="G55" s="45">
        <v>0</v>
      </c>
      <c r="H55" s="45">
        <v>1</v>
      </c>
      <c r="I55" s="45">
        <v>6</v>
      </c>
      <c r="J55" s="39">
        <v>15</v>
      </c>
      <c r="K55" s="39">
        <v>127</v>
      </c>
      <c r="L55" s="39">
        <v>547</v>
      </c>
      <c r="M55" s="39">
        <v>3510</v>
      </c>
      <c r="N55" s="39">
        <v>5639</v>
      </c>
      <c r="O55" s="38">
        <v>9856</v>
      </c>
    </row>
    <row r="56" spans="1:15" x14ac:dyDescent="0.2">
      <c r="A56" s="56"/>
      <c r="B56" s="3" t="s">
        <v>8</v>
      </c>
      <c r="C56" s="37">
        <v>1</v>
      </c>
      <c r="D56" s="46">
        <v>0</v>
      </c>
      <c r="E56" s="46">
        <v>0</v>
      </c>
      <c r="F56" s="46">
        <v>0</v>
      </c>
      <c r="G56" s="46">
        <v>0</v>
      </c>
      <c r="H56" s="46">
        <v>2</v>
      </c>
      <c r="I56" s="46">
        <v>2</v>
      </c>
      <c r="J56" s="46">
        <v>7</v>
      </c>
      <c r="K56" s="37">
        <v>28</v>
      </c>
      <c r="L56" s="37">
        <v>160</v>
      </c>
      <c r="M56" s="37">
        <v>1435</v>
      </c>
      <c r="N56" s="37">
        <v>2648</v>
      </c>
      <c r="O56" s="38">
        <v>4283</v>
      </c>
    </row>
    <row r="57" spans="1:15" x14ac:dyDescent="0.2">
      <c r="A57" s="56"/>
      <c r="B57" s="3" t="s">
        <v>9</v>
      </c>
      <c r="C57" s="39">
        <v>113</v>
      </c>
      <c r="D57" s="39">
        <v>19</v>
      </c>
      <c r="E57" s="39">
        <v>20</v>
      </c>
      <c r="F57" s="39">
        <v>27</v>
      </c>
      <c r="G57" s="39">
        <v>54</v>
      </c>
      <c r="H57" s="39">
        <v>65</v>
      </c>
      <c r="I57" s="39">
        <v>90</v>
      </c>
      <c r="J57" s="39">
        <v>104</v>
      </c>
      <c r="K57" s="39">
        <v>252</v>
      </c>
      <c r="L57" s="39">
        <v>156</v>
      </c>
      <c r="M57" s="39">
        <v>1576</v>
      </c>
      <c r="N57" s="39">
        <v>1786</v>
      </c>
      <c r="O57" s="38">
        <v>4262</v>
      </c>
    </row>
    <row r="58" spans="1:15" ht="13.5" thickBot="1" x14ac:dyDescent="0.25">
      <c r="A58" s="56"/>
      <c r="B58" s="8" t="s">
        <v>14</v>
      </c>
      <c r="C58" s="43">
        <v>31</v>
      </c>
      <c r="D58" s="43">
        <v>2</v>
      </c>
      <c r="E58" s="48">
        <v>0</v>
      </c>
      <c r="F58" s="43">
        <v>5</v>
      </c>
      <c r="G58" s="48">
        <v>12</v>
      </c>
      <c r="H58" s="43">
        <v>15</v>
      </c>
      <c r="I58" s="43">
        <v>41</v>
      </c>
      <c r="J58" s="43">
        <v>42</v>
      </c>
      <c r="K58" s="43">
        <v>51</v>
      </c>
      <c r="L58" s="43">
        <v>190</v>
      </c>
      <c r="M58" s="43">
        <v>1170</v>
      </c>
      <c r="N58" s="43">
        <v>6452</v>
      </c>
      <c r="O58" s="42">
        <v>8011</v>
      </c>
    </row>
    <row r="59" spans="1:15" ht="13.5" thickTop="1" x14ac:dyDescent="0.2">
      <c r="A59" s="56"/>
      <c r="B59" s="11" t="s">
        <v>29</v>
      </c>
      <c r="C59" s="40">
        <v>534</v>
      </c>
      <c r="D59" s="40">
        <v>133</v>
      </c>
      <c r="E59" s="40">
        <v>188</v>
      </c>
      <c r="F59" s="40">
        <v>291</v>
      </c>
      <c r="G59" s="40">
        <v>526</v>
      </c>
      <c r="H59" s="40">
        <v>1317</v>
      </c>
      <c r="I59" s="40">
        <v>2345</v>
      </c>
      <c r="J59" s="40">
        <v>4815</v>
      </c>
      <c r="K59" s="40">
        <v>9234</v>
      </c>
      <c r="L59" s="40">
        <v>12451</v>
      </c>
      <c r="M59" s="40">
        <v>27631</v>
      </c>
      <c r="N59" s="40">
        <v>31288</v>
      </c>
      <c r="O59" s="40">
        <v>90753</v>
      </c>
    </row>
    <row r="60" spans="1:15" x14ac:dyDescent="0.2">
      <c r="A60" s="57"/>
      <c r="B60" s="12" t="s">
        <v>30</v>
      </c>
      <c r="C60" s="13">
        <f t="shared" ref="C60:O60" si="6">C59/$O59</f>
        <v>5.8841030048593437E-3</v>
      </c>
      <c r="D60" s="13">
        <f t="shared" si="6"/>
        <v>1.4655162914724582E-3</v>
      </c>
      <c r="E60" s="13">
        <f t="shared" si="6"/>
        <v>2.0715568631340009E-3</v>
      </c>
      <c r="F60" s="13">
        <f>F59/$O59</f>
        <v>3.2065055700637997E-3</v>
      </c>
      <c r="G60" s="13">
        <f t="shared" si="6"/>
        <v>5.7959516489813007E-3</v>
      </c>
      <c r="H60" s="13">
        <f t="shared" si="6"/>
        <v>1.4511916961422762E-2</v>
      </c>
      <c r="I60" s="13">
        <f t="shared" si="6"/>
        <v>2.5839366191751235E-2</v>
      </c>
      <c r="J60" s="13">
        <f t="shared" si="6"/>
        <v>5.3056097319096891E-2</v>
      </c>
      <c r="K60" s="13">
        <f t="shared" si="6"/>
        <v>0.10174870252223067</v>
      </c>
      <c r="L60" s="13">
        <f t="shared" si="6"/>
        <v>0.13719656650468856</v>
      </c>
      <c r="M60" s="13">
        <f t="shared" si="6"/>
        <v>0.30446376428327437</v>
      </c>
      <c r="N60" s="13">
        <f t="shared" si="6"/>
        <v>0.34475995283902461</v>
      </c>
      <c r="O60" s="13">
        <f t="shared" si="6"/>
        <v>1</v>
      </c>
    </row>
    <row r="62" spans="1:15" ht="12.75" customHeight="1" x14ac:dyDescent="0.2">
      <c r="A62" s="55" t="s">
        <v>22</v>
      </c>
      <c r="B62" s="3" t="s">
        <v>6</v>
      </c>
      <c r="C62" s="37">
        <v>9</v>
      </c>
      <c r="D62" s="37">
        <v>1</v>
      </c>
      <c r="E62" s="37">
        <v>11</v>
      </c>
      <c r="F62" s="37">
        <v>74</v>
      </c>
      <c r="G62" s="37">
        <v>86</v>
      </c>
      <c r="H62" s="37">
        <v>160</v>
      </c>
      <c r="I62" s="37">
        <v>339</v>
      </c>
      <c r="J62" s="37">
        <v>587</v>
      </c>
      <c r="K62" s="37">
        <v>987</v>
      </c>
      <c r="L62" s="37">
        <v>1062</v>
      </c>
      <c r="M62" s="37">
        <v>1565</v>
      </c>
      <c r="N62" s="37">
        <v>946</v>
      </c>
      <c r="O62" s="38">
        <v>5827</v>
      </c>
    </row>
    <row r="63" spans="1:15" x14ac:dyDescent="0.2">
      <c r="A63" s="56"/>
      <c r="B63" s="3" t="s">
        <v>7</v>
      </c>
      <c r="C63" s="45">
        <v>0</v>
      </c>
      <c r="D63" s="45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39">
        <v>4</v>
      </c>
      <c r="K63" s="39">
        <v>33</v>
      </c>
      <c r="L63" s="39">
        <v>216</v>
      </c>
      <c r="M63" s="39">
        <v>540</v>
      </c>
      <c r="N63" s="39">
        <v>569</v>
      </c>
      <c r="O63" s="38">
        <v>1362</v>
      </c>
    </row>
    <row r="64" spans="1:15" x14ac:dyDescent="0.2">
      <c r="A64" s="56"/>
      <c r="B64" s="3" t="s">
        <v>8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2</v>
      </c>
      <c r="J64" s="37">
        <v>5</v>
      </c>
      <c r="K64" s="37">
        <v>29</v>
      </c>
      <c r="L64" s="37">
        <v>193</v>
      </c>
      <c r="M64" s="37">
        <v>615</v>
      </c>
      <c r="N64" s="37">
        <v>514</v>
      </c>
      <c r="O64" s="38">
        <v>1358</v>
      </c>
    </row>
    <row r="65" spans="1:15" x14ac:dyDescent="0.2">
      <c r="A65" s="56"/>
      <c r="B65" s="3" t="s">
        <v>9</v>
      </c>
      <c r="C65" s="39">
        <v>0</v>
      </c>
      <c r="D65" s="39">
        <v>1</v>
      </c>
      <c r="E65" s="39">
        <v>2</v>
      </c>
      <c r="F65" s="39">
        <v>2</v>
      </c>
      <c r="G65" s="39">
        <v>4</v>
      </c>
      <c r="H65" s="39">
        <v>8</v>
      </c>
      <c r="I65" s="39">
        <v>6</v>
      </c>
      <c r="J65" s="39">
        <v>36</v>
      </c>
      <c r="K65" s="39">
        <v>36</v>
      </c>
      <c r="L65" s="39">
        <v>31</v>
      </c>
      <c r="M65" s="39">
        <v>210</v>
      </c>
      <c r="N65" s="39">
        <v>286</v>
      </c>
      <c r="O65" s="38">
        <v>622</v>
      </c>
    </row>
    <row r="66" spans="1:15" ht="13.5" thickBot="1" x14ac:dyDescent="0.25">
      <c r="A66" s="56"/>
      <c r="B66" s="8" t="s">
        <v>14</v>
      </c>
      <c r="C66" s="48">
        <v>1</v>
      </c>
      <c r="D66" s="48">
        <v>0</v>
      </c>
      <c r="E66" s="48">
        <v>0</v>
      </c>
      <c r="F66" s="48">
        <v>1</v>
      </c>
      <c r="G66" s="48">
        <v>2</v>
      </c>
      <c r="H66" s="43">
        <v>1</v>
      </c>
      <c r="I66" s="43">
        <v>2</v>
      </c>
      <c r="J66" s="43">
        <v>7</v>
      </c>
      <c r="K66" s="43">
        <v>11</v>
      </c>
      <c r="L66" s="43">
        <v>27</v>
      </c>
      <c r="M66" s="43">
        <v>112</v>
      </c>
      <c r="N66" s="43">
        <v>542</v>
      </c>
      <c r="O66" s="42">
        <v>706</v>
      </c>
    </row>
    <row r="67" spans="1:15" ht="13.5" thickTop="1" x14ac:dyDescent="0.2">
      <c r="A67" s="56"/>
      <c r="B67" s="11" t="s">
        <v>29</v>
      </c>
      <c r="C67" s="40">
        <v>10</v>
      </c>
      <c r="D67" s="40">
        <v>2</v>
      </c>
      <c r="E67" s="40">
        <v>13</v>
      </c>
      <c r="F67" s="40">
        <v>77</v>
      </c>
      <c r="G67" s="40">
        <v>92</v>
      </c>
      <c r="H67" s="40">
        <v>169</v>
      </c>
      <c r="I67" s="40">
        <v>349</v>
      </c>
      <c r="J67" s="40">
        <v>639</v>
      </c>
      <c r="K67" s="40">
        <v>1096</v>
      </c>
      <c r="L67" s="40">
        <v>1529</v>
      </c>
      <c r="M67" s="40">
        <v>3042</v>
      </c>
      <c r="N67" s="40">
        <v>2857</v>
      </c>
      <c r="O67" s="40">
        <v>9875</v>
      </c>
    </row>
    <row r="68" spans="1:15" x14ac:dyDescent="0.2">
      <c r="A68" s="57"/>
      <c r="B68" s="12" t="s">
        <v>30</v>
      </c>
      <c r="C68" s="13">
        <f t="shared" ref="C68:O68" si="7">C67/$O67</f>
        <v>1.0126582278481013E-3</v>
      </c>
      <c r="D68" s="13">
        <f t="shared" si="7"/>
        <v>2.0253164556962027E-4</v>
      </c>
      <c r="E68" s="13">
        <f t="shared" si="7"/>
        <v>1.3164556962025316E-3</v>
      </c>
      <c r="F68" s="13">
        <f>F67/$O67</f>
        <v>7.7974683544303801E-3</v>
      </c>
      <c r="G68" s="13">
        <f t="shared" si="7"/>
        <v>9.3164556962025309E-3</v>
      </c>
      <c r="H68" s="13">
        <f t="shared" si="7"/>
        <v>1.711392405063291E-2</v>
      </c>
      <c r="I68" s="13">
        <f t="shared" si="7"/>
        <v>3.5341772151898737E-2</v>
      </c>
      <c r="J68" s="13">
        <f t="shared" si="7"/>
        <v>6.4708860759493669E-2</v>
      </c>
      <c r="K68" s="13">
        <f t="shared" si="7"/>
        <v>0.1109873417721519</v>
      </c>
      <c r="L68" s="13">
        <f t="shared" si="7"/>
        <v>0.1548354430379747</v>
      </c>
      <c r="M68" s="13">
        <f t="shared" si="7"/>
        <v>0.3080506329113924</v>
      </c>
      <c r="N68" s="13">
        <f t="shared" si="7"/>
        <v>0.28931645569620251</v>
      </c>
      <c r="O68" s="13">
        <f t="shared" si="7"/>
        <v>1</v>
      </c>
    </row>
    <row r="70" spans="1:15" ht="12.75" customHeight="1" x14ac:dyDescent="0.2">
      <c r="A70" s="55" t="s">
        <v>23</v>
      </c>
      <c r="B70" s="3" t="s">
        <v>6</v>
      </c>
      <c r="C70" s="37">
        <v>28</v>
      </c>
      <c r="D70" s="37">
        <v>10</v>
      </c>
      <c r="E70" s="37">
        <v>22</v>
      </c>
      <c r="F70" s="37">
        <v>34</v>
      </c>
      <c r="G70" s="37">
        <v>86</v>
      </c>
      <c r="H70" s="37">
        <v>117</v>
      </c>
      <c r="I70" s="37">
        <v>169</v>
      </c>
      <c r="J70" s="37">
        <v>578</v>
      </c>
      <c r="K70" s="37">
        <v>1007</v>
      </c>
      <c r="L70" s="37">
        <v>1500</v>
      </c>
      <c r="M70" s="37">
        <v>2214</v>
      </c>
      <c r="N70" s="37">
        <v>1323</v>
      </c>
      <c r="O70" s="38">
        <v>7088</v>
      </c>
    </row>
    <row r="71" spans="1:15" x14ac:dyDescent="0.2">
      <c r="A71" s="56"/>
      <c r="B71" s="3" t="s">
        <v>7</v>
      </c>
      <c r="C71" s="45">
        <v>1</v>
      </c>
      <c r="D71" s="45">
        <v>0</v>
      </c>
      <c r="E71" s="45">
        <v>0</v>
      </c>
      <c r="F71" s="45">
        <v>0</v>
      </c>
      <c r="G71" s="45">
        <v>0</v>
      </c>
      <c r="H71" s="45">
        <v>1</v>
      </c>
      <c r="I71" s="45">
        <v>29</v>
      </c>
      <c r="J71" s="39">
        <v>36</v>
      </c>
      <c r="K71" s="39">
        <v>85</v>
      </c>
      <c r="L71" s="39">
        <v>405</v>
      </c>
      <c r="M71" s="39">
        <v>972</v>
      </c>
      <c r="N71" s="39">
        <v>912</v>
      </c>
      <c r="O71" s="38">
        <v>2441</v>
      </c>
    </row>
    <row r="72" spans="1:15" x14ac:dyDescent="0.2">
      <c r="A72" s="56"/>
      <c r="B72" s="3" t="s">
        <v>8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4</v>
      </c>
      <c r="J72" s="37">
        <v>11</v>
      </c>
      <c r="K72" s="37">
        <v>94</v>
      </c>
      <c r="L72" s="37">
        <v>437</v>
      </c>
      <c r="M72" s="37">
        <v>872</v>
      </c>
      <c r="N72" s="37">
        <v>578</v>
      </c>
      <c r="O72" s="38">
        <v>1996</v>
      </c>
    </row>
    <row r="73" spans="1:15" x14ac:dyDescent="0.2">
      <c r="A73" s="56"/>
      <c r="B73" s="3" t="s">
        <v>9</v>
      </c>
      <c r="C73" s="39">
        <v>54</v>
      </c>
      <c r="D73" s="39">
        <v>20</v>
      </c>
      <c r="E73" s="39">
        <v>17</v>
      </c>
      <c r="F73" s="39">
        <v>18</v>
      </c>
      <c r="G73" s="39">
        <v>5</v>
      </c>
      <c r="H73" s="39">
        <v>8</v>
      </c>
      <c r="I73" s="39">
        <v>9</v>
      </c>
      <c r="J73" s="39">
        <v>42</v>
      </c>
      <c r="K73" s="39">
        <v>58</v>
      </c>
      <c r="L73" s="39">
        <v>84</v>
      </c>
      <c r="M73" s="39">
        <v>191</v>
      </c>
      <c r="N73" s="39">
        <v>312</v>
      </c>
      <c r="O73" s="38">
        <v>818</v>
      </c>
    </row>
    <row r="74" spans="1:15" ht="13.5" thickBot="1" x14ac:dyDescent="0.25">
      <c r="A74" s="56"/>
      <c r="B74" s="8" t="s">
        <v>14</v>
      </c>
      <c r="C74" s="43">
        <v>19</v>
      </c>
      <c r="D74" s="48">
        <v>0</v>
      </c>
      <c r="E74" s="48">
        <v>0</v>
      </c>
      <c r="F74" s="48">
        <v>0</v>
      </c>
      <c r="G74" s="48">
        <v>7</v>
      </c>
      <c r="H74" s="43">
        <v>15</v>
      </c>
      <c r="I74" s="43">
        <v>22</v>
      </c>
      <c r="J74" s="43">
        <v>17</v>
      </c>
      <c r="K74" s="43">
        <v>17</v>
      </c>
      <c r="L74" s="43">
        <v>38</v>
      </c>
      <c r="M74" s="43">
        <v>157</v>
      </c>
      <c r="N74" s="43">
        <v>884</v>
      </c>
      <c r="O74" s="42">
        <v>1176</v>
      </c>
    </row>
    <row r="75" spans="1:15" ht="13.5" thickTop="1" x14ac:dyDescent="0.2">
      <c r="A75" s="56"/>
      <c r="B75" s="11" t="s">
        <v>29</v>
      </c>
      <c r="C75" s="40">
        <v>102</v>
      </c>
      <c r="D75" s="40">
        <v>30</v>
      </c>
      <c r="E75" s="40">
        <v>39</v>
      </c>
      <c r="F75" s="40">
        <v>52</v>
      </c>
      <c r="G75" s="40">
        <v>98</v>
      </c>
      <c r="H75" s="40">
        <v>141</v>
      </c>
      <c r="I75" s="40">
        <v>233</v>
      </c>
      <c r="J75" s="40">
        <v>684</v>
      </c>
      <c r="K75" s="40">
        <v>1261</v>
      </c>
      <c r="L75" s="40">
        <v>2464</v>
      </c>
      <c r="M75" s="40">
        <v>4406</v>
      </c>
      <c r="N75" s="40">
        <v>4009</v>
      </c>
      <c r="O75" s="40">
        <v>13519</v>
      </c>
    </row>
    <row r="76" spans="1:15" x14ac:dyDescent="0.2">
      <c r="A76" s="57"/>
      <c r="B76" s="12" t="s">
        <v>30</v>
      </c>
      <c r="C76" s="13">
        <f t="shared" ref="C76:O76" si="8">C75/$O75</f>
        <v>7.5449367556771948E-3</v>
      </c>
      <c r="D76" s="13">
        <f t="shared" si="8"/>
        <v>2.2190990457874103E-3</v>
      </c>
      <c r="E76" s="13">
        <f t="shared" si="8"/>
        <v>2.8848287595236335E-3</v>
      </c>
      <c r="F76" s="13">
        <f>F75/$O75</f>
        <v>3.8464383460315114E-3</v>
      </c>
      <c r="G76" s="13">
        <f t="shared" si="8"/>
        <v>7.2490568829055406E-3</v>
      </c>
      <c r="H76" s="13">
        <f t="shared" si="8"/>
        <v>1.0429765515200829E-2</v>
      </c>
      <c r="I76" s="13">
        <f t="shared" si="8"/>
        <v>1.7235002588948885E-2</v>
      </c>
      <c r="J76" s="13">
        <f t="shared" si="8"/>
        <v>5.0595458243952958E-2</v>
      </c>
      <c r="K76" s="13">
        <f t="shared" si="8"/>
        <v>9.3276129891264145E-2</v>
      </c>
      <c r="L76" s="13">
        <f t="shared" si="8"/>
        <v>0.1822620016273393</v>
      </c>
      <c r="M76" s="13">
        <f t="shared" si="8"/>
        <v>0.32591167985797764</v>
      </c>
      <c r="N76" s="13">
        <f t="shared" si="8"/>
        <v>0.29654560248539091</v>
      </c>
      <c r="O76" s="13">
        <f t="shared" si="8"/>
        <v>1</v>
      </c>
    </row>
    <row r="78" spans="1:15" x14ac:dyDescent="0.2">
      <c r="A78" s="55" t="s">
        <v>24</v>
      </c>
      <c r="B78" s="3" t="s">
        <v>6</v>
      </c>
      <c r="C78" s="37">
        <v>5</v>
      </c>
      <c r="D78" s="37">
        <v>4</v>
      </c>
      <c r="E78" s="37">
        <v>3</v>
      </c>
      <c r="F78" s="37">
        <v>3</v>
      </c>
      <c r="G78" s="37">
        <v>8</v>
      </c>
      <c r="H78" s="37">
        <v>8</v>
      </c>
      <c r="I78" s="37">
        <v>18</v>
      </c>
      <c r="J78" s="37">
        <v>85</v>
      </c>
      <c r="K78" s="37">
        <v>239</v>
      </c>
      <c r="L78" s="37">
        <v>398</v>
      </c>
      <c r="M78" s="37">
        <v>699</v>
      </c>
      <c r="N78" s="37">
        <v>541</v>
      </c>
      <c r="O78" s="38">
        <v>2011</v>
      </c>
    </row>
    <row r="79" spans="1:15" x14ac:dyDescent="0.2">
      <c r="A79" s="56"/>
      <c r="B79" s="3" t="s">
        <v>7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39">
        <v>2</v>
      </c>
      <c r="K79" s="39">
        <v>15</v>
      </c>
      <c r="L79" s="39">
        <v>49</v>
      </c>
      <c r="M79" s="39">
        <v>115</v>
      </c>
      <c r="N79" s="39">
        <v>283</v>
      </c>
      <c r="O79" s="38">
        <v>464</v>
      </c>
    </row>
    <row r="80" spans="1:15" x14ac:dyDescent="0.2">
      <c r="A80" s="56"/>
      <c r="B80" s="3" t="s">
        <v>8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37">
        <v>4</v>
      </c>
      <c r="L80" s="37">
        <v>52</v>
      </c>
      <c r="M80" s="37">
        <v>114</v>
      </c>
      <c r="N80" s="37">
        <v>118</v>
      </c>
      <c r="O80" s="38">
        <v>288</v>
      </c>
    </row>
    <row r="81" spans="1:15" x14ac:dyDescent="0.2">
      <c r="A81" s="56"/>
      <c r="B81" s="3" t="s">
        <v>9</v>
      </c>
      <c r="C81" s="39">
        <v>14</v>
      </c>
      <c r="D81" s="39">
        <v>2</v>
      </c>
      <c r="E81" s="39">
        <v>4</v>
      </c>
      <c r="F81" s="39">
        <v>8</v>
      </c>
      <c r="G81" s="39">
        <v>7</v>
      </c>
      <c r="H81" s="39">
        <v>8</v>
      </c>
      <c r="I81" s="39">
        <v>6</v>
      </c>
      <c r="J81" s="39">
        <v>11</v>
      </c>
      <c r="K81" s="39">
        <v>19</v>
      </c>
      <c r="L81" s="39">
        <v>18</v>
      </c>
      <c r="M81" s="39">
        <v>50</v>
      </c>
      <c r="N81" s="39">
        <v>175</v>
      </c>
      <c r="O81" s="38">
        <v>322</v>
      </c>
    </row>
    <row r="82" spans="1:15" ht="13.5" thickBot="1" x14ac:dyDescent="0.25">
      <c r="A82" s="56"/>
      <c r="B82" s="8" t="s">
        <v>14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3">
        <v>1</v>
      </c>
      <c r="K82" s="43">
        <v>3</v>
      </c>
      <c r="L82" s="43">
        <v>3</v>
      </c>
      <c r="M82" s="43">
        <v>32</v>
      </c>
      <c r="N82" s="43">
        <v>115</v>
      </c>
      <c r="O82" s="42">
        <v>154</v>
      </c>
    </row>
    <row r="83" spans="1:15" ht="13.5" thickTop="1" x14ac:dyDescent="0.2">
      <c r="A83" s="56"/>
      <c r="B83" s="11" t="s">
        <v>29</v>
      </c>
      <c r="C83" s="40">
        <v>19</v>
      </c>
      <c r="D83" s="40">
        <v>6</v>
      </c>
      <c r="E83" s="40">
        <v>7</v>
      </c>
      <c r="F83" s="40">
        <v>11</v>
      </c>
      <c r="G83" s="40">
        <v>15</v>
      </c>
      <c r="H83" s="40">
        <v>16</v>
      </c>
      <c r="I83" s="40">
        <v>24</v>
      </c>
      <c r="J83" s="40">
        <v>99</v>
      </c>
      <c r="K83" s="40">
        <v>280</v>
      </c>
      <c r="L83" s="40">
        <v>520</v>
      </c>
      <c r="M83" s="40">
        <v>1010</v>
      </c>
      <c r="N83" s="40">
        <v>1232</v>
      </c>
      <c r="O83" s="40">
        <v>3239</v>
      </c>
    </row>
    <row r="84" spans="1:15" x14ac:dyDescent="0.2">
      <c r="A84" s="57"/>
      <c r="B84" s="12" t="s">
        <v>30</v>
      </c>
      <c r="C84" s="13">
        <f t="shared" ref="C84:O84" si="9">C83/$O83</f>
        <v>5.8660080271688789E-3</v>
      </c>
      <c r="D84" s="13">
        <f t="shared" si="9"/>
        <v>1.8524235875270144E-3</v>
      </c>
      <c r="E84" s="13">
        <f t="shared" si="9"/>
        <v>2.1611608521148501E-3</v>
      </c>
      <c r="F84" s="13">
        <f t="shared" si="9"/>
        <v>3.3961099104661933E-3</v>
      </c>
      <c r="G84" s="13">
        <f t="shared" si="9"/>
        <v>4.6310589688175361E-3</v>
      </c>
      <c r="H84" s="13">
        <f t="shared" si="9"/>
        <v>4.9397962334053721E-3</v>
      </c>
      <c r="I84" s="13">
        <f t="shared" si="9"/>
        <v>7.4096943501080577E-3</v>
      </c>
      <c r="J84" s="13">
        <f t="shared" si="9"/>
        <v>3.056498919419574E-2</v>
      </c>
      <c r="K84" s="13">
        <f t="shared" si="9"/>
        <v>8.6446434084594015E-2</v>
      </c>
      <c r="L84" s="13">
        <f t="shared" si="9"/>
        <v>0.16054337758567458</v>
      </c>
      <c r="M84" s="13">
        <f t="shared" si="9"/>
        <v>0.31182463723371412</v>
      </c>
      <c r="N84" s="13">
        <f t="shared" si="9"/>
        <v>0.38036430997221365</v>
      </c>
      <c r="O84" s="13">
        <f t="shared" si="9"/>
        <v>1</v>
      </c>
    </row>
    <row r="86" spans="1:15" x14ac:dyDescent="0.2">
      <c r="A86" s="49" t="s">
        <v>43</v>
      </c>
    </row>
    <row r="87" spans="1:15" x14ac:dyDescent="0.2">
      <c r="A87" s="36" t="s">
        <v>37</v>
      </c>
    </row>
  </sheetData>
  <mergeCells count="10">
    <mergeCell ref="A78:A84"/>
    <mergeCell ref="A70:A76"/>
    <mergeCell ref="A62:A68"/>
    <mergeCell ref="A54:A60"/>
    <mergeCell ref="A46:A52"/>
    <mergeCell ref="A38:A44"/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EE1E10-B0B5-4E56-8594-7ADEA656B8C3}"/>
</file>

<file path=customXml/itemProps2.xml><?xml version="1.0" encoding="utf-8"?>
<ds:datastoreItem xmlns:ds="http://schemas.openxmlformats.org/officeDocument/2006/customXml" ds:itemID="{28BB4189-34B8-428F-911A-8C742F93A2BA}"/>
</file>

<file path=customXml/itemProps3.xml><?xml version="1.0" encoding="utf-8"?>
<ds:datastoreItem xmlns:ds="http://schemas.openxmlformats.org/officeDocument/2006/customXml" ds:itemID="{034B5D77-CA7E-42E9-B847-BAB5C0C3F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