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5" documentId="13_ncr:1_{9F14B8ED-5E13-4DE2-9E35-6A67B0694525}" xr6:coauthVersionLast="47" xr6:coauthVersionMax="47" xr10:uidLastSave="{FC5888F8-2807-40B7-82A0-6F33E6F25FA5}"/>
  <bookViews>
    <workbookView xWindow="-120" yWindow="-120" windowWidth="29040" windowHeight="15720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SICID'!$A$1:$F$41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O20" i="1" l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G40" i="6" l="1"/>
  <c r="G31" i="6"/>
  <c r="G22" i="6"/>
  <c r="G13" i="6"/>
  <c r="E40" i="6" l="1"/>
  <c r="F10" i="7" l="1"/>
  <c r="E31" i="6" l="1"/>
  <c r="C31" i="6"/>
  <c r="E22" i="6"/>
  <c r="C22" i="6"/>
  <c r="F9" i="7" l="1"/>
  <c r="F8" i="7"/>
  <c r="F7" i="7"/>
  <c r="E13" i="6" l="1"/>
  <c r="C13" i="6"/>
  <c r="C40" i="6" l="1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<sst xmlns="http://schemas.openxmlformats.org/spreadsheetml/2006/main" count="111" uniqueCount="37">
  <si>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</si>
  <si>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</si>
  <si>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</si>
  <si>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</si>
  <si>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</si>
  <si>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</si>
  <si>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</si>
  <si>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</si>
  <si>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</si>
  <si>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</si>
  <si>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</si>
  <si>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</si>
  <si>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</si>
  <si>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</si>
  <si>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Salerno</t>
  </si>
  <si>
    <t>Corte d'Appello di Salerno</t>
  </si>
  <si>
    <t>Tribunale Ordinario di Nocera Inferiore</t>
  </si>
  <si>
    <t>Tribunale Ordinario di Salerno</t>
  </si>
  <si>
    <t>Tribunale Ordinario di Vallo della Lucania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</si>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</sst>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6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3" applyFont="1"/>
    <xf numFmtId="0" fontId="9" fillId="0" borderId="0" xfId="0" applyFont="1"/>
    <xf numFmtId="0" fontId="3" fillId="0" borderId="7" xfId="0" applyFont="1" applyBorder="1" applyAlignment="1">
      <alignment horizontal="left" vertical="center" wrapText="1"/>
    </xf>
    <xf numFmtId="3" fontId="2" fillId="0" borderId="8" xfId="0" applyNumberFormat="1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0" fillId="0" borderId="0" xfId="3" applyFont="1"/>
    <xf numFmtId="0" fontId="16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right"/>
    </xf>
    <xf numFmtId="0" fontId="13" fillId="3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2" xr:uid="{00000000-0005-0000-0000-000001000000}"/>
    <cellStyle name="Normale 2 2 9" xfId="3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showGridLines="0" tabSelected="1" topLeftCell="A10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27.8554687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23</v>
      </c>
    </row>
    <row r="4" spans="1:16" ht="15" x14ac:dyDescent="0.25">
      <c r="A4" s="44" t="s">
        <v>31</v>
      </c>
      <c r="C4"/>
      <c r="D4"/>
      <c r="E4"/>
      <c r="F4"/>
      <c r="G4"/>
      <c r="H4"/>
    </row>
    <row r="5" spans="1:16" x14ac:dyDescent="0.2">
      <c r="E5" s="33"/>
      <c r="F5" s="33"/>
    </row>
    <row r="6" spans="1:16" ht="38.2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32</v>
      </c>
      <c r="H6" s="6" t="s">
        <v>33</v>
      </c>
    </row>
    <row r="7" spans="1:16" ht="12.75" customHeight="1" x14ac:dyDescent="0.2">
      <c r="A7" s="54" t="s">
        <v>15</v>
      </c>
      <c r="B7" s="3" t="s">
        <v>19</v>
      </c>
      <c r="C7" s="4">
        <v>1325</v>
      </c>
      <c r="D7" s="4">
        <v>1636</v>
      </c>
      <c r="E7" s="4">
        <v>1410</v>
      </c>
      <c r="F7" s="4">
        <v>1265</v>
      </c>
      <c r="G7" s="4">
        <v>944</v>
      </c>
      <c r="H7" s="4">
        <v>655</v>
      </c>
      <c r="L7" s="2"/>
      <c r="M7" s="2"/>
      <c r="N7" s="2"/>
      <c r="O7" s="2"/>
      <c r="P7" s="2"/>
    </row>
    <row r="8" spans="1:16" ht="12.75" customHeight="1" x14ac:dyDescent="0.2">
      <c r="A8" s="54"/>
      <c r="B8" s="3" t="s">
        <v>20</v>
      </c>
      <c r="C8" s="4">
        <v>393</v>
      </c>
      <c r="D8" s="4">
        <v>364</v>
      </c>
      <c r="E8" s="4">
        <v>387</v>
      </c>
      <c r="F8" s="4">
        <v>293</v>
      </c>
      <c r="G8" s="4">
        <v>186</v>
      </c>
      <c r="H8" s="4">
        <v>151</v>
      </c>
      <c r="L8" s="2"/>
      <c r="M8" s="2"/>
      <c r="N8" s="2"/>
      <c r="O8" s="2"/>
      <c r="P8" s="2"/>
    </row>
    <row r="9" spans="1:16" ht="12.75" customHeight="1" x14ac:dyDescent="0.2">
      <c r="A9" s="54"/>
      <c r="B9" s="30" t="s">
        <v>21</v>
      </c>
      <c r="C9" s="31">
        <v>312</v>
      </c>
      <c r="D9" s="31">
        <v>361</v>
      </c>
      <c r="E9" s="31">
        <v>294</v>
      </c>
      <c r="F9" s="31">
        <v>208</v>
      </c>
      <c r="G9" s="31">
        <v>119</v>
      </c>
      <c r="H9" s="31">
        <v>153</v>
      </c>
      <c r="L9" s="2"/>
      <c r="M9" s="2"/>
      <c r="N9" s="2"/>
      <c r="O9" s="2"/>
      <c r="P9" s="2"/>
    </row>
    <row r="10" spans="1:16" ht="12.75" customHeight="1" thickBot="1" x14ac:dyDescent="0.25">
      <c r="A10" s="54"/>
      <c r="B10" s="9" t="s">
        <v>22</v>
      </c>
      <c r="C10" s="9">
        <v>1206</v>
      </c>
      <c r="D10" s="10">
        <v>1153</v>
      </c>
      <c r="E10" s="10">
        <v>1136</v>
      </c>
      <c r="F10" s="10">
        <v>1122</v>
      </c>
      <c r="G10" s="10">
        <v>641</v>
      </c>
      <c r="H10" s="10">
        <v>742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4"/>
      <c r="B11" s="13" t="s">
        <v>4</v>
      </c>
      <c r="C11" s="14">
        <v>3236</v>
      </c>
      <c r="D11" s="14">
        <v>3514</v>
      </c>
      <c r="E11" s="14">
        <v>3227</v>
      </c>
      <c r="F11" s="14">
        <v>2888</v>
      </c>
      <c r="G11" s="14">
        <v>1890</v>
      </c>
      <c r="H11" s="14">
        <v>1701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8</v>
      </c>
      <c r="C13" s="52">
        <f>D11/C11</f>
        <v>1.0859085290482076</v>
      </c>
      <c r="D13" s="53"/>
      <c r="E13" s="52">
        <f>F11/E11</f>
        <v>0.89494886891850012</v>
      </c>
      <c r="F13" s="53"/>
      <c r="G13" s="52">
        <f>H11/G11</f>
        <v>0.9</v>
      </c>
      <c r="H13" s="53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4" t="s">
        <v>16</v>
      </c>
      <c r="B15" s="3" t="s">
        <v>19</v>
      </c>
      <c r="C15" s="4">
        <v>3373</v>
      </c>
      <c r="D15" s="4">
        <v>4192</v>
      </c>
      <c r="E15" s="4">
        <v>2446</v>
      </c>
      <c r="F15" s="4">
        <v>4410</v>
      </c>
      <c r="G15" s="4">
        <v>1169</v>
      </c>
      <c r="H15" s="4">
        <v>2797</v>
      </c>
      <c r="L15" s="2"/>
      <c r="M15" s="2"/>
      <c r="N15" s="2"/>
      <c r="O15" s="2"/>
      <c r="P15" s="2"/>
    </row>
    <row r="16" spans="1:16" x14ac:dyDescent="0.2">
      <c r="A16" s="54" t="s">
        <v>2</v>
      </c>
      <c r="B16" s="3" t="s">
        <v>20</v>
      </c>
      <c r="C16" s="4">
        <v>1934</v>
      </c>
      <c r="D16" s="4">
        <v>2153</v>
      </c>
      <c r="E16" s="4">
        <v>2000</v>
      </c>
      <c r="F16" s="4">
        <v>2073</v>
      </c>
      <c r="G16" s="4">
        <v>1098</v>
      </c>
      <c r="H16" s="4">
        <v>1073</v>
      </c>
      <c r="L16" s="2"/>
      <c r="M16" s="2"/>
      <c r="N16" s="2"/>
      <c r="O16" s="2"/>
      <c r="P16" s="2"/>
    </row>
    <row r="17" spans="1:16" x14ac:dyDescent="0.2">
      <c r="A17" s="54"/>
      <c r="B17" s="3" t="s">
        <v>21</v>
      </c>
      <c r="C17" s="4">
        <v>1015</v>
      </c>
      <c r="D17" s="4">
        <v>1317</v>
      </c>
      <c r="E17" s="4">
        <v>1054</v>
      </c>
      <c r="F17" s="4">
        <v>1067</v>
      </c>
      <c r="G17" s="4">
        <v>497</v>
      </c>
      <c r="H17" s="4">
        <v>538</v>
      </c>
      <c r="L17" s="2"/>
      <c r="M17" s="2"/>
      <c r="N17" s="2"/>
      <c r="O17" s="2"/>
      <c r="P17" s="2"/>
    </row>
    <row r="18" spans="1:16" x14ac:dyDescent="0.2">
      <c r="A18" s="54" t="s">
        <v>2</v>
      </c>
      <c r="B18" s="3" t="s">
        <v>22</v>
      </c>
      <c r="C18" s="4">
        <v>956</v>
      </c>
      <c r="D18" s="4">
        <v>1097</v>
      </c>
      <c r="E18" s="4">
        <v>1111</v>
      </c>
      <c r="F18" s="4">
        <v>966</v>
      </c>
      <c r="G18" s="4">
        <v>579</v>
      </c>
      <c r="H18" s="4">
        <v>617</v>
      </c>
      <c r="L18" s="2"/>
      <c r="M18" s="2"/>
      <c r="N18" s="2"/>
      <c r="O18" s="2"/>
      <c r="P18" s="2"/>
    </row>
    <row r="19" spans="1:16" ht="13.5" thickBot="1" x14ac:dyDescent="0.25">
      <c r="A19" s="54" t="s">
        <v>2</v>
      </c>
      <c r="B19" s="9" t="s">
        <v>13</v>
      </c>
      <c r="C19" s="9">
        <v>2307</v>
      </c>
      <c r="D19" s="10">
        <v>2548</v>
      </c>
      <c r="E19" s="10">
        <v>2274</v>
      </c>
      <c r="F19" s="10">
        <v>2424</v>
      </c>
      <c r="G19" s="10">
        <v>1281</v>
      </c>
      <c r="H19" s="10">
        <v>1264</v>
      </c>
      <c r="L19" s="2"/>
      <c r="M19" s="2"/>
      <c r="N19" s="2"/>
      <c r="O19" s="2"/>
      <c r="P19" s="2"/>
    </row>
    <row r="20" spans="1:16" ht="13.5" thickTop="1" x14ac:dyDescent="0.2">
      <c r="A20" s="54"/>
      <c r="B20" s="13" t="s">
        <v>4</v>
      </c>
      <c r="C20" s="14">
        <v>9585</v>
      </c>
      <c r="D20" s="14">
        <v>11307</v>
      </c>
      <c r="E20" s="14">
        <v>8885</v>
      </c>
      <c r="F20" s="14">
        <v>10940</v>
      </c>
      <c r="G20" s="14">
        <v>4624</v>
      </c>
      <c r="H20" s="14">
        <v>6289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8</v>
      </c>
      <c r="C22" s="52">
        <f>D20/C20</f>
        <v>1.1796557120500784</v>
      </c>
      <c r="D22" s="53"/>
      <c r="E22" s="52">
        <f>F20/E20</f>
        <v>1.2312886888013506</v>
      </c>
      <c r="F22" s="53"/>
      <c r="G22" s="52">
        <f>H20/G20</f>
        <v>1.3600778546712802</v>
      </c>
      <c r="H22" s="53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4" t="s">
        <v>17</v>
      </c>
      <c r="B24" s="3" t="s">
        <v>19</v>
      </c>
      <c r="C24" s="4">
        <v>6079</v>
      </c>
      <c r="D24" s="4">
        <v>9480</v>
      </c>
      <c r="E24" s="4">
        <v>6981</v>
      </c>
      <c r="F24" s="4">
        <v>8649</v>
      </c>
      <c r="G24" s="4">
        <v>3011</v>
      </c>
      <c r="H24" s="4">
        <v>4125</v>
      </c>
      <c r="L24" s="2"/>
      <c r="M24" s="2"/>
      <c r="N24" s="2"/>
      <c r="O24" s="2"/>
      <c r="P24" s="2"/>
    </row>
    <row r="25" spans="1:16" x14ac:dyDescent="0.2">
      <c r="A25" s="54" t="s">
        <v>3</v>
      </c>
      <c r="B25" s="3" t="s">
        <v>20</v>
      </c>
      <c r="C25" s="4">
        <v>2165</v>
      </c>
      <c r="D25" s="4">
        <v>2281</v>
      </c>
      <c r="E25" s="4">
        <v>2320</v>
      </c>
      <c r="F25" s="4">
        <v>2412</v>
      </c>
      <c r="G25" s="4">
        <v>1486</v>
      </c>
      <c r="H25" s="4">
        <v>1471</v>
      </c>
      <c r="L25" s="2"/>
      <c r="M25" s="2"/>
      <c r="N25" s="2"/>
      <c r="O25" s="2"/>
      <c r="P25" s="2"/>
    </row>
    <row r="26" spans="1:16" x14ac:dyDescent="0.2">
      <c r="A26" s="54"/>
      <c r="B26" s="3" t="s">
        <v>21</v>
      </c>
      <c r="C26" s="4">
        <v>1264</v>
      </c>
      <c r="D26" s="4">
        <v>1525</v>
      </c>
      <c r="E26" s="4">
        <v>1291</v>
      </c>
      <c r="F26" s="4">
        <v>1626</v>
      </c>
      <c r="G26" s="4">
        <v>553</v>
      </c>
      <c r="H26" s="4">
        <v>750</v>
      </c>
      <c r="L26" s="2"/>
      <c r="M26" s="2"/>
      <c r="N26" s="2"/>
      <c r="O26" s="2"/>
      <c r="P26" s="2"/>
    </row>
    <row r="27" spans="1:16" x14ac:dyDescent="0.2">
      <c r="A27" s="54" t="s">
        <v>3</v>
      </c>
      <c r="B27" s="3" t="s">
        <v>22</v>
      </c>
      <c r="C27" s="4">
        <v>1469</v>
      </c>
      <c r="D27" s="4">
        <v>1655</v>
      </c>
      <c r="E27" s="3">
        <v>2001</v>
      </c>
      <c r="F27" s="4">
        <v>1902</v>
      </c>
      <c r="G27" s="3">
        <v>1080</v>
      </c>
      <c r="H27" s="4">
        <v>1107</v>
      </c>
      <c r="L27" s="2"/>
      <c r="M27" s="2"/>
      <c r="N27" s="2"/>
      <c r="O27" s="2"/>
      <c r="P27" s="2"/>
    </row>
    <row r="28" spans="1:16" ht="13.5" thickBot="1" x14ac:dyDescent="0.25">
      <c r="A28" s="54" t="s">
        <v>3</v>
      </c>
      <c r="B28" s="9" t="s">
        <v>13</v>
      </c>
      <c r="C28" s="9">
        <v>3253</v>
      </c>
      <c r="D28" s="10">
        <v>3355</v>
      </c>
      <c r="E28" s="10">
        <v>3349</v>
      </c>
      <c r="F28" s="10">
        <v>3395</v>
      </c>
      <c r="G28" s="10">
        <v>1839</v>
      </c>
      <c r="H28" s="10">
        <v>1833</v>
      </c>
      <c r="L28" s="2"/>
      <c r="M28" s="2"/>
      <c r="N28" s="2"/>
      <c r="O28" s="2"/>
      <c r="P28" s="2"/>
    </row>
    <row r="29" spans="1:16" ht="13.5" thickTop="1" x14ac:dyDescent="0.2">
      <c r="A29" s="54"/>
      <c r="B29" s="13" t="s">
        <v>4</v>
      </c>
      <c r="C29" s="14">
        <v>14230</v>
      </c>
      <c r="D29" s="14">
        <v>18296</v>
      </c>
      <c r="E29" s="14">
        <v>15942</v>
      </c>
      <c r="F29" s="14">
        <v>17984</v>
      </c>
      <c r="G29" s="14">
        <v>7969</v>
      </c>
      <c r="H29" s="14">
        <v>9286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8</v>
      </c>
      <c r="C31" s="52">
        <f>D29/C29</f>
        <v>1.2857343640196768</v>
      </c>
      <c r="D31" s="53"/>
      <c r="E31" s="52">
        <f>F29/E29</f>
        <v>1.1280893237987706</v>
      </c>
      <c r="F31" s="53"/>
      <c r="G31" s="52">
        <f>H29/G29</f>
        <v>1.1652654034383234</v>
      </c>
      <c r="H31" s="53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4" t="s">
        <v>18</v>
      </c>
      <c r="B33" s="3" t="s">
        <v>19</v>
      </c>
      <c r="C33" s="4">
        <v>893</v>
      </c>
      <c r="D33" s="4">
        <v>1254</v>
      </c>
      <c r="E33" s="4">
        <v>860</v>
      </c>
      <c r="F33" s="4">
        <v>1459</v>
      </c>
      <c r="G33" s="4">
        <v>430</v>
      </c>
      <c r="H33" s="4">
        <v>383</v>
      </c>
      <c r="L33" s="2"/>
      <c r="M33" s="2"/>
      <c r="N33" s="2"/>
      <c r="O33" s="2"/>
      <c r="P33" s="2"/>
    </row>
    <row r="34" spans="1:16" x14ac:dyDescent="0.2">
      <c r="A34" s="54"/>
      <c r="B34" s="3" t="s">
        <v>20</v>
      </c>
      <c r="C34" s="4">
        <v>484</v>
      </c>
      <c r="D34" s="4">
        <v>355</v>
      </c>
      <c r="E34" s="4">
        <v>386</v>
      </c>
      <c r="F34" s="4">
        <v>518</v>
      </c>
      <c r="G34" s="4">
        <v>332</v>
      </c>
      <c r="H34" s="4">
        <v>337</v>
      </c>
      <c r="L34" s="2"/>
      <c r="M34" s="2"/>
      <c r="N34" s="2"/>
      <c r="O34" s="2"/>
      <c r="P34" s="2"/>
    </row>
    <row r="35" spans="1:16" x14ac:dyDescent="0.2">
      <c r="A35" s="54"/>
      <c r="B35" s="3" t="s">
        <v>21</v>
      </c>
      <c r="C35" s="4">
        <v>288</v>
      </c>
      <c r="D35" s="4">
        <v>357</v>
      </c>
      <c r="E35" s="4">
        <v>345</v>
      </c>
      <c r="F35" s="4">
        <v>499</v>
      </c>
      <c r="G35" s="4">
        <v>140</v>
      </c>
      <c r="H35" s="4">
        <v>428</v>
      </c>
      <c r="L35" s="2"/>
      <c r="M35" s="2"/>
      <c r="N35" s="2"/>
      <c r="O35" s="2"/>
      <c r="P35" s="2"/>
    </row>
    <row r="36" spans="1:16" x14ac:dyDescent="0.2">
      <c r="A36" s="54"/>
      <c r="B36" s="3" t="s">
        <v>22</v>
      </c>
      <c r="C36" s="4">
        <v>274</v>
      </c>
      <c r="D36" s="4">
        <v>312</v>
      </c>
      <c r="E36" s="4">
        <v>378</v>
      </c>
      <c r="F36" s="4">
        <v>323</v>
      </c>
      <c r="G36" s="4">
        <v>221</v>
      </c>
      <c r="H36" s="4">
        <v>202</v>
      </c>
      <c r="L36" s="2"/>
      <c r="M36" s="2"/>
      <c r="N36" s="2"/>
      <c r="O36" s="2"/>
      <c r="P36" s="2"/>
    </row>
    <row r="37" spans="1:16" ht="13.5" thickBot="1" x14ac:dyDescent="0.25">
      <c r="A37" s="54"/>
      <c r="B37" s="9" t="s">
        <v>13</v>
      </c>
      <c r="C37" s="9">
        <v>596</v>
      </c>
      <c r="D37" s="10">
        <v>715</v>
      </c>
      <c r="E37" s="10">
        <v>607</v>
      </c>
      <c r="F37" s="10">
        <v>603</v>
      </c>
      <c r="G37" s="10">
        <v>309</v>
      </c>
      <c r="H37" s="10">
        <v>281</v>
      </c>
      <c r="L37" s="2"/>
      <c r="M37" s="2"/>
      <c r="N37" s="2"/>
      <c r="O37" s="2"/>
      <c r="P37" s="2"/>
    </row>
    <row r="38" spans="1:16" ht="13.5" thickTop="1" x14ac:dyDescent="0.2">
      <c r="A38" s="54"/>
      <c r="B38" s="13" t="s">
        <v>4</v>
      </c>
      <c r="C38" s="14">
        <v>2535</v>
      </c>
      <c r="D38" s="14">
        <v>2993</v>
      </c>
      <c r="E38" s="14">
        <v>2576</v>
      </c>
      <c r="F38" s="14">
        <v>3402</v>
      </c>
      <c r="G38" s="14">
        <v>1432</v>
      </c>
      <c r="H38" s="14">
        <v>1631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8</v>
      </c>
      <c r="C40" s="52">
        <f>D38/C38</f>
        <v>1.1806706114398422</v>
      </c>
      <c r="D40" s="53"/>
      <c r="E40" s="52">
        <f>F38/E38</f>
        <v>1.3206521739130435</v>
      </c>
      <c r="F40" s="53"/>
      <c r="G40" s="52">
        <f>H38/G38</f>
        <v>1.1389664804469273</v>
      </c>
      <c r="H40" s="53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32"/>
    </row>
    <row r="43" spans="1:16" x14ac:dyDescent="0.2">
      <c r="A43" s="48" t="s">
        <v>36</v>
      </c>
    </row>
    <row r="44" spans="1:16" x14ac:dyDescent="0.2">
      <c r="A44" s="36" t="s">
        <v>30</v>
      </c>
    </row>
  </sheetData>
  <mergeCells count="16">
    <mergeCell ref="G13:H13"/>
    <mergeCell ref="G22:H22"/>
    <mergeCell ref="G31:H31"/>
    <mergeCell ref="G40:H40"/>
    <mergeCell ref="A7:A11"/>
    <mergeCell ref="A15:A20"/>
    <mergeCell ref="A24:A29"/>
    <mergeCell ref="A33:A38"/>
    <mergeCell ref="C13:D13"/>
    <mergeCell ref="E13:F13"/>
    <mergeCell ref="C22:D22"/>
    <mergeCell ref="E22:F22"/>
    <mergeCell ref="C31:D31"/>
    <mergeCell ref="E31:F31"/>
    <mergeCell ref="C40:D40"/>
    <mergeCell ref="E40:F40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zoomScaleNormal="100" workbookViewId="0">
      <selection activeCell="A13" sqref="A13"/>
    </sheetView>
  </sheetViews>
  <sheetFormatPr defaultColWidth="9.140625" defaultRowHeight="12.75" x14ac:dyDescent="0.2"/>
  <cols>
    <col min="1" max="1" width="24.42578125" style="11" customWidth="1"/>
    <col min="2" max="2" width="18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51" t="s">
        <v>34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28</v>
      </c>
      <c r="D6" s="24" t="s">
        <v>35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8">
        <v>4043</v>
      </c>
      <c r="D7" s="28">
        <v>4237</v>
      </c>
      <c r="E7" s="23"/>
      <c r="F7" s="17">
        <f>(D7-C7)/C7</f>
        <v>4.798417017066535E-2</v>
      </c>
    </row>
    <row r="8" spans="1:8" s="18" customFormat="1" ht="27" customHeight="1" x14ac:dyDescent="0.25">
      <c r="A8" s="26" t="s">
        <v>16</v>
      </c>
      <c r="B8" s="19" t="s">
        <v>4</v>
      </c>
      <c r="C8" s="27">
        <v>20296</v>
      </c>
      <c r="D8" s="29">
        <v>14676</v>
      </c>
      <c r="E8" s="23"/>
      <c r="F8" s="20">
        <f>(D8-C8)/C8</f>
        <v>-0.27690185258178951</v>
      </c>
    </row>
    <row r="9" spans="1:8" ht="27" customHeight="1" x14ac:dyDescent="0.2">
      <c r="A9" s="26" t="s">
        <v>17</v>
      </c>
      <c r="B9" s="19" t="s">
        <v>4</v>
      </c>
      <c r="C9" s="27">
        <v>27984</v>
      </c>
      <c r="D9" s="29">
        <v>20428</v>
      </c>
      <c r="E9" s="23"/>
      <c r="F9" s="20">
        <f>(D9-C9)/C9</f>
        <v>-0.27001143510577474</v>
      </c>
      <c r="H9" s="2"/>
    </row>
    <row r="10" spans="1:8" s="18" customFormat="1" ht="27" customHeight="1" x14ac:dyDescent="0.25">
      <c r="A10" s="26" t="s">
        <v>18</v>
      </c>
      <c r="B10" s="19" t="s">
        <v>4</v>
      </c>
      <c r="C10" s="27">
        <v>11358</v>
      </c>
      <c r="D10" s="29">
        <v>9421</v>
      </c>
      <c r="E10" s="23"/>
      <c r="F10" s="20">
        <f>(D10-C10)/C10</f>
        <v>-0.17054058813171333</v>
      </c>
    </row>
    <row r="11" spans="1:8" x14ac:dyDescent="0.2">
      <c r="C11" s="2"/>
      <c r="D11" s="2"/>
      <c r="E11" s="2"/>
    </row>
    <row r="13" spans="1:8" x14ac:dyDescent="0.2">
      <c r="A13" s="48" t="s">
        <v>36</v>
      </c>
    </row>
    <row r="14" spans="1:8" x14ac:dyDescent="0.2">
      <c r="A14" s="36" t="s">
        <v>30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A38" sqref="A38"/>
    </sheetView>
  </sheetViews>
  <sheetFormatPr defaultColWidth="9.140625" defaultRowHeight="12.75" x14ac:dyDescent="0.2"/>
  <cols>
    <col min="1" max="1" width="15.28515625" style="11" customWidth="1"/>
    <col min="2" max="2" width="29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51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18.75" customHeight="1" x14ac:dyDescent="0.2">
      <c r="A6" s="5" t="s">
        <v>1</v>
      </c>
      <c r="B6" s="5" t="s">
        <v>10</v>
      </c>
      <c r="C6" s="6" t="s">
        <v>29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0">
        <v>45838</v>
      </c>
      <c r="O6" s="6" t="s">
        <v>0</v>
      </c>
    </row>
    <row r="7" spans="1:15" ht="13.9" customHeight="1" x14ac:dyDescent="0.2">
      <c r="A7" s="55" t="s">
        <v>15</v>
      </c>
      <c r="B7" s="3" t="s">
        <v>19</v>
      </c>
      <c r="C7" s="37">
        <v>2</v>
      </c>
      <c r="D7" s="58">
        <v>0</v>
      </c>
      <c r="E7" s="46">
        <v>2</v>
      </c>
      <c r="F7" s="37">
        <v>4</v>
      </c>
      <c r="G7" s="37">
        <v>4</v>
      </c>
      <c r="H7" s="37">
        <v>5</v>
      </c>
      <c r="I7" s="37">
        <v>16</v>
      </c>
      <c r="J7" s="37">
        <v>44</v>
      </c>
      <c r="K7" s="37">
        <v>179</v>
      </c>
      <c r="L7" s="37">
        <v>431</v>
      </c>
      <c r="M7" s="37">
        <v>991</v>
      </c>
      <c r="N7" s="37">
        <v>909</v>
      </c>
      <c r="O7" s="38">
        <v>2587</v>
      </c>
    </row>
    <row r="8" spans="1:15" x14ac:dyDescent="0.2">
      <c r="A8" s="56"/>
      <c r="B8" s="3" t="s">
        <v>20</v>
      </c>
      <c r="C8" s="59">
        <v>0</v>
      </c>
      <c r="D8" s="59">
        <v>0</v>
      </c>
      <c r="E8" s="59">
        <v>0</v>
      </c>
      <c r="F8" s="45">
        <v>1</v>
      </c>
      <c r="G8" s="59">
        <v>0</v>
      </c>
      <c r="H8" s="45">
        <v>3</v>
      </c>
      <c r="I8" s="59">
        <v>0</v>
      </c>
      <c r="J8" s="39">
        <v>18</v>
      </c>
      <c r="K8" s="39">
        <v>75</v>
      </c>
      <c r="L8" s="39">
        <v>193</v>
      </c>
      <c r="M8" s="39">
        <v>330</v>
      </c>
      <c r="N8" s="39">
        <v>186</v>
      </c>
      <c r="O8" s="38">
        <v>806</v>
      </c>
    </row>
    <row r="9" spans="1:15" x14ac:dyDescent="0.2">
      <c r="A9" s="56"/>
      <c r="B9" s="30" t="s">
        <v>21</v>
      </c>
      <c r="C9" s="58">
        <v>0</v>
      </c>
      <c r="D9" s="46">
        <v>1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46">
        <v>20</v>
      </c>
      <c r="K9" s="37">
        <v>43</v>
      </c>
      <c r="L9" s="37">
        <v>144</v>
      </c>
      <c r="M9" s="37">
        <v>238</v>
      </c>
      <c r="N9" s="37">
        <v>119</v>
      </c>
      <c r="O9" s="38">
        <v>565</v>
      </c>
    </row>
    <row r="10" spans="1:15" ht="13.5" thickBot="1" x14ac:dyDescent="0.25">
      <c r="A10" s="56"/>
      <c r="B10" s="9" t="s">
        <v>22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47">
        <v>1</v>
      </c>
      <c r="K10" s="60">
        <v>0</v>
      </c>
      <c r="L10" s="41">
        <v>4</v>
      </c>
      <c r="M10" s="41">
        <v>37</v>
      </c>
      <c r="N10" s="41">
        <v>237</v>
      </c>
      <c r="O10" s="42">
        <v>279</v>
      </c>
    </row>
    <row r="11" spans="1:15" ht="13.5" thickTop="1" x14ac:dyDescent="0.2">
      <c r="A11" s="56"/>
      <c r="B11" s="13" t="s">
        <v>11</v>
      </c>
      <c r="C11" s="40">
        <v>2</v>
      </c>
      <c r="D11" s="40">
        <v>1</v>
      </c>
      <c r="E11" s="49">
        <v>2</v>
      </c>
      <c r="F11" s="40">
        <v>5</v>
      </c>
      <c r="G11" s="40">
        <v>4</v>
      </c>
      <c r="H11" s="40">
        <v>8</v>
      </c>
      <c r="I11" s="40">
        <v>16</v>
      </c>
      <c r="J11" s="40">
        <v>83</v>
      </c>
      <c r="K11" s="40">
        <v>297</v>
      </c>
      <c r="L11" s="40">
        <v>772</v>
      </c>
      <c r="M11" s="40">
        <v>1596</v>
      </c>
      <c r="N11" s="40">
        <v>1451</v>
      </c>
      <c r="O11" s="40">
        <v>4237</v>
      </c>
    </row>
    <row r="12" spans="1:15" x14ac:dyDescent="0.2">
      <c r="A12" s="34"/>
      <c r="B12" s="15" t="s">
        <v>12</v>
      </c>
      <c r="C12" s="16">
        <f>C11/$O11</f>
        <v>4.720320981826764E-4</v>
      </c>
      <c r="D12" s="16">
        <f t="shared" ref="D12:O12" si="0">D11/$O11</f>
        <v>2.360160490913382E-4</v>
      </c>
      <c r="E12" s="16">
        <f t="shared" si="0"/>
        <v>4.720320981826764E-4</v>
      </c>
      <c r="F12" s="16">
        <f>F11/$O11</f>
        <v>1.180080245456691E-3</v>
      </c>
      <c r="G12" s="16">
        <f t="shared" si="0"/>
        <v>9.4406419636535279E-4</v>
      </c>
      <c r="H12" s="16">
        <f t="shared" si="0"/>
        <v>1.8881283927307056E-3</v>
      </c>
      <c r="I12" s="16">
        <f t="shared" si="0"/>
        <v>3.7762567854614112E-3</v>
      </c>
      <c r="J12" s="16">
        <f t="shared" si="0"/>
        <v>1.9589332074581071E-2</v>
      </c>
      <c r="K12" s="16">
        <f t="shared" si="0"/>
        <v>7.0096766580127451E-2</v>
      </c>
      <c r="L12" s="16">
        <f t="shared" si="0"/>
        <v>0.18220438989851309</v>
      </c>
      <c r="M12" s="16">
        <f t="shared" si="0"/>
        <v>0.37668161434977576</v>
      </c>
      <c r="N12" s="16">
        <f t="shared" si="0"/>
        <v>0.34245928723153174</v>
      </c>
      <c r="O12" s="16">
        <f t="shared" si="0"/>
        <v>1</v>
      </c>
    </row>
    <row r="13" spans="1:15" x14ac:dyDescent="0.2">
      <c r="A13" s="3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5" t="s">
        <v>16</v>
      </c>
      <c r="B14" s="3" t="s">
        <v>19</v>
      </c>
      <c r="C14" s="39">
        <v>217</v>
      </c>
      <c r="D14" s="39">
        <v>176</v>
      </c>
      <c r="E14" s="39">
        <v>358</v>
      </c>
      <c r="F14" s="39">
        <v>554</v>
      </c>
      <c r="G14" s="39">
        <v>725</v>
      </c>
      <c r="H14" s="39">
        <v>949</v>
      </c>
      <c r="I14" s="39">
        <v>1029</v>
      </c>
      <c r="J14" s="39">
        <v>1275</v>
      </c>
      <c r="K14" s="39">
        <v>1767</v>
      </c>
      <c r="L14" s="39">
        <v>1905</v>
      </c>
      <c r="M14" s="39">
        <v>1862</v>
      </c>
      <c r="N14" s="39">
        <v>1120</v>
      </c>
      <c r="O14" s="38">
        <v>11937</v>
      </c>
    </row>
    <row r="15" spans="1:15" x14ac:dyDescent="0.2">
      <c r="A15" s="56"/>
      <c r="B15" s="3" t="s">
        <v>20</v>
      </c>
      <c r="C15" s="46">
        <v>10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46">
        <v>1</v>
      </c>
      <c r="J15" s="37">
        <v>2</v>
      </c>
      <c r="K15" s="37">
        <v>24</v>
      </c>
      <c r="L15" s="37">
        <v>49</v>
      </c>
      <c r="M15" s="37">
        <v>294</v>
      </c>
      <c r="N15" s="37">
        <v>635</v>
      </c>
      <c r="O15" s="38">
        <v>1015</v>
      </c>
    </row>
    <row r="16" spans="1:15" x14ac:dyDescent="0.2">
      <c r="A16" s="56"/>
      <c r="B16" s="3" t="s">
        <v>21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45">
        <v>1</v>
      </c>
      <c r="K16" s="39">
        <v>3</v>
      </c>
      <c r="L16" s="39">
        <v>16</v>
      </c>
      <c r="M16" s="39">
        <v>225</v>
      </c>
      <c r="N16" s="39">
        <v>411</v>
      </c>
      <c r="O16" s="38">
        <v>656</v>
      </c>
    </row>
    <row r="17" spans="1:15" x14ac:dyDescent="0.2">
      <c r="A17" s="56"/>
      <c r="B17" s="3" t="s">
        <v>22</v>
      </c>
      <c r="C17" s="37">
        <v>1</v>
      </c>
      <c r="D17" s="37">
        <v>1</v>
      </c>
      <c r="E17" s="58">
        <v>0</v>
      </c>
      <c r="F17" s="58">
        <v>0</v>
      </c>
      <c r="G17" s="37">
        <v>3</v>
      </c>
      <c r="H17" s="37">
        <v>3</v>
      </c>
      <c r="I17" s="37">
        <v>3</v>
      </c>
      <c r="J17" s="37">
        <v>11</v>
      </c>
      <c r="K17" s="37">
        <v>26</v>
      </c>
      <c r="L17" s="37">
        <v>16</v>
      </c>
      <c r="M17" s="37">
        <v>88</v>
      </c>
      <c r="N17" s="37">
        <v>234</v>
      </c>
      <c r="O17" s="38">
        <v>386</v>
      </c>
    </row>
    <row r="18" spans="1:15" ht="13.5" thickBot="1" x14ac:dyDescent="0.25">
      <c r="A18" s="56"/>
      <c r="B18" s="9" t="s">
        <v>13</v>
      </c>
      <c r="C18" s="41">
        <v>2</v>
      </c>
      <c r="D18" s="41">
        <v>3</v>
      </c>
      <c r="E18" s="41">
        <v>2</v>
      </c>
      <c r="F18" s="41">
        <v>3</v>
      </c>
      <c r="G18" s="41">
        <v>8</v>
      </c>
      <c r="H18" s="41">
        <v>12</v>
      </c>
      <c r="I18" s="41">
        <v>17</v>
      </c>
      <c r="J18" s="41">
        <v>14</v>
      </c>
      <c r="K18" s="41">
        <v>25</v>
      </c>
      <c r="L18" s="41">
        <v>48</v>
      </c>
      <c r="M18" s="41">
        <v>152</v>
      </c>
      <c r="N18" s="41">
        <v>396</v>
      </c>
      <c r="O18" s="42">
        <v>682</v>
      </c>
    </row>
    <row r="19" spans="1:15" ht="13.5" thickTop="1" x14ac:dyDescent="0.2">
      <c r="A19" s="56"/>
      <c r="B19" s="13" t="s">
        <v>11</v>
      </c>
      <c r="C19" s="40">
        <v>230</v>
      </c>
      <c r="D19" s="40">
        <v>180</v>
      </c>
      <c r="E19" s="40">
        <v>360</v>
      </c>
      <c r="F19" s="40">
        <v>557</v>
      </c>
      <c r="G19" s="40">
        <v>736</v>
      </c>
      <c r="H19" s="40">
        <v>964</v>
      </c>
      <c r="I19" s="40">
        <v>1050</v>
      </c>
      <c r="J19" s="40">
        <v>1303</v>
      </c>
      <c r="K19" s="40">
        <v>1845</v>
      </c>
      <c r="L19" s="40">
        <v>2034</v>
      </c>
      <c r="M19" s="40">
        <v>2621</v>
      </c>
      <c r="N19" s="40">
        <v>2796</v>
      </c>
      <c r="O19" s="40">
        <v>14676</v>
      </c>
    </row>
    <row r="20" spans="1:15" x14ac:dyDescent="0.2">
      <c r="A20" s="34"/>
      <c r="B20" s="15" t="s">
        <v>12</v>
      </c>
      <c r="C20" s="16">
        <f t="shared" ref="C20:O20" si="1">C19/$O19</f>
        <v>1.567184518942491E-2</v>
      </c>
      <c r="D20" s="16">
        <f t="shared" si="1"/>
        <v>1.2264922322158627E-2</v>
      </c>
      <c r="E20" s="16">
        <f t="shared" si="1"/>
        <v>2.4529844644317254E-2</v>
      </c>
      <c r="F20" s="16">
        <f>F19/$O19</f>
        <v>3.7953120741346415E-2</v>
      </c>
      <c r="G20" s="16">
        <f t="shared" si="1"/>
        <v>5.0149904606159715E-2</v>
      </c>
      <c r="H20" s="16">
        <f t="shared" si="1"/>
        <v>6.5685472880893978E-2</v>
      </c>
      <c r="I20" s="16">
        <f t="shared" si="1"/>
        <v>7.1545380212591991E-2</v>
      </c>
      <c r="J20" s="16">
        <f t="shared" si="1"/>
        <v>8.8784409920959387E-2</v>
      </c>
      <c r="K20" s="16">
        <f t="shared" si="1"/>
        <v>0.12571545380212593</v>
      </c>
      <c r="L20" s="16">
        <f t="shared" si="1"/>
        <v>0.13859362224039248</v>
      </c>
      <c r="M20" s="16">
        <f t="shared" si="1"/>
        <v>0.17859089670209866</v>
      </c>
      <c r="N20" s="16">
        <f t="shared" si="1"/>
        <v>0.19051512673753065</v>
      </c>
      <c r="O20" s="16">
        <f t="shared" si="1"/>
        <v>1</v>
      </c>
    </row>
    <row r="21" spans="1:15" x14ac:dyDescent="0.2">
      <c r="A21" s="3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2.75" customHeight="1" x14ac:dyDescent="0.2">
      <c r="A22" s="55" t="s">
        <v>17</v>
      </c>
      <c r="B22" s="3" t="s">
        <v>19</v>
      </c>
      <c r="C22" s="37">
        <v>386</v>
      </c>
      <c r="D22" s="37">
        <v>112</v>
      </c>
      <c r="E22" s="37">
        <v>175</v>
      </c>
      <c r="F22" s="37">
        <v>385</v>
      </c>
      <c r="G22" s="37">
        <v>646</v>
      </c>
      <c r="H22" s="37">
        <v>989</v>
      </c>
      <c r="I22" s="37">
        <v>1122</v>
      </c>
      <c r="J22" s="37">
        <v>1698</v>
      </c>
      <c r="K22" s="37">
        <v>1990</v>
      </c>
      <c r="L22" s="37">
        <v>2039</v>
      </c>
      <c r="M22" s="37">
        <v>4677</v>
      </c>
      <c r="N22" s="37">
        <v>2883</v>
      </c>
      <c r="O22" s="38">
        <v>17102</v>
      </c>
    </row>
    <row r="23" spans="1:15" x14ac:dyDescent="0.2">
      <c r="A23" s="56"/>
      <c r="B23" s="3" t="s">
        <v>20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39">
        <v>8</v>
      </c>
      <c r="K23" s="39">
        <v>35</v>
      </c>
      <c r="L23" s="39">
        <v>121</v>
      </c>
      <c r="M23" s="39">
        <v>435</v>
      </c>
      <c r="N23" s="39">
        <v>769</v>
      </c>
      <c r="O23" s="38">
        <v>1368</v>
      </c>
    </row>
    <row r="24" spans="1:15" x14ac:dyDescent="0.2">
      <c r="A24" s="56"/>
      <c r="B24" s="3" t="s">
        <v>21</v>
      </c>
      <c r="C24" s="58">
        <v>0</v>
      </c>
      <c r="D24" s="46">
        <v>1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37">
        <v>13</v>
      </c>
      <c r="L24" s="37">
        <v>59</v>
      </c>
      <c r="M24" s="37">
        <v>312</v>
      </c>
      <c r="N24" s="37">
        <v>486</v>
      </c>
      <c r="O24" s="38">
        <v>871</v>
      </c>
    </row>
    <row r="25" spans="1:15" x14ac:dyDescent="0.2">
      <c r="A25" s="56"/>
      <c r="B25" s="3" t="s">
        <v>22</v>
      </c>
      <c r="C25" s="39">
        <v>5</v>
      </c>
      <c r="D25" s="45">
        <v>1</v>
      </c>
      <c r="E25" s="39">
        <v>2</v>
      </c>
      <c r="F25" s="39">
        <v>2</v>
      </c>
      <c r="G25" s="39">
        <v>7</v>
      </c>
      <c r="H25" s="39">
        <v>9</v>
      </c>
      <c r="I25" s="39">
        <v>2</v>
      </c>
      <c r="J25" s="39">
        <v>8</v>
      </c>
      <c r="K25" s="39">
        <v>15</v>
      </c>
      <c r="L25" s="39">
        <v>16</v>
      </c>
      <c r="M25" s="39">
        <v>46</v>
      </c>
      <c r="N25" s="39">
        <v>199</v>
      </c>
      <c r="O25" s="38">
        <v>312</v>
      </c>
    </row>
    <row r="26" spans="1:15" ht="13.5" thickBot="1" x14ac:dyDescent="0.25">
      <c r="A26" s="56"/>
      <c r="B26" s="9" t="s">
        <v>13</v>
      </c>
      <c r="C26" s="43">
        <v>9</v>
      </c>
      <c r="D26" s="61">
        <v>0</v>
      </c>
      <c r="E26" s="43">
        <v>1</v>
      </c>
      <c r="F26" s="43">
        <v>3</v>
      </c>
      <c r="G26" s="43">
        <v>7</v>
      </c>
      <c r="H26" s="43">
        <v>6</v>
      </c>
      <c r="I26" s="43">
        <v>11</v>
      </c>
      <c r="J26" s="43">
        <v>13</v>
      </c>
      <c r="K26" s="43">
        <v>27</v>
      </c>
      <c r="L26" s="43">
        <v>27</v>
      </c>
      <c r="M26" s="43">
        <v>140</v>
      </c>
      <c r="N26" s="43">
        <v>531</v>
      </c>
      <c r="O26" s="42">
        <v>775</v>
      </c>
    </row>
    <row r="27" spans="1:15" ht="13.5" thickTop="1" x14ac:dyDescent="0.2">
      <c r="A27" s="57"/>
      <c r="B27" s="13" t="s">
        <v>11</v>
      </c>
      <c r="C27" s="40">
        <v>400</v>
      </c>
      <c r="D27" s="40">
        <v>114</v>
      </c>
      <c r="E27" s="40">
        <v>178</v>
      </c>
      <c r="F27" s="40">
        <v>390</v>
      </c>
      <c r="G27" s="40">
        <v>660</v>
      </c>
      <c r="H27" s="40">
        <v>1004</v>
      </c>
      <c r="I27" s="40">
        <v>1135</v>
      </c>
      <c r="J27" s="40">
        <v>1727</v>
      </c>
      <c r="K27" s="40">
        <v>2080</v>
      </c>
      <c r="L27" s="40">
        <v>2262</v>
      </c>
      <c r="M27" s="40">
        <v>5610</v>
      </c>
      <c r="N27" s="40">
        <v>4868</v>
      </c>
      <c r="O27" s="40">
        <v>20428</v>
      </c>
    </row>
    <row r="28" spans="1:15" x14ac:dyDescent="0.2">
      <c r="A28" s="34"/>
      <c r="B28" s="15" t="s">
        <v>12</v>
      </c>
      <c r="C28" s="16">
        <f t="shared" ref="C28:O28" si="2">C27/$O27</f>
        <v>1.9580967299784608E-2</v>
      </c>
      <c r="D28" s="16">
        <f t="shared" si="2"/>
        <v>5.5805756804386134E-3</v>
      </c>
      <c r="E28" s="16">
        <f t="shared" si="2"/>
        <v>8.7135304484041512E-3</v>
      </c>
      <c r="F28" s="16">
        <f>F27/$O27</f>
        <v>1.9091443117289993E-2</v>
      </c>
      <c r="G28" s="16">
        <f t="shared" si="2"/>
        <v>3.2308596044644602E-2</v>
      </c>
      <c r="H28" s="16">
        <f t="shared" si="2"/>
        <v>4.9148227922459368E-2</v>
      </c>
      <c r="I28" s="16">
        <f t="shared" si="2"/>
        <v>5.5560994713138828E-2</v>
      </c>
      <c r="J28" s="16">
        <f t="shared" si="2"/>
        <v>8.4540826316820056E-2</v>
      </c>
      <c r="K28" s="16">
        <f t="shared" si="2"/>
        <v>0.10182102995887997</v>
      </c>
      <c r="L28" s="16">
        <f t="shared" si="2"/>
        <v>0.11073037008028197</v>
      </c>
      <c r="M28" s="16">
        <f t="shared" si="2"/>
        <v>0.27462306637947914</v>
      </c>
      <c r="N28" s="16">
        <f t="shared" si="2"/>
        <v>0.2383003720383787</v>
      </c>
      <c r="O28" s="16">
        <f t="shared" si="2"/>
        <v>1</v>
      </c>
    </row>
    <row r="29" spans="1:15" x14ac:dyDescent="0.2">
      <c r="A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5" customHeight="1" x14ac:dyDescent="0.2">
      <c r="A30" s="55" t="s">
        <v>18</v>
      </c>
      <c r="B30" s="3" t="s">
        <v>19</v>
      </c>
      <c r="C30" s="39">
        <v>1775</v>
      </c>
      <c r="D30" s="39">
        <v>331</v>
      </c>
      <c r="E30" s="39">
        <v>390</v>
      </c>
      <c r="F30" s="39">
        <v>442</v>
      </c>
      <c r="G30" s="39">
        <v>454</v>
      </c>
      <c r="H30" s="39">
        <v>466</v>
      </c>
      <c r="I30" s="39">
        <v>378</v>
      </c>
      <c r="J30" s="39">
        <v>404</v>
      </c>
      <c r="K30" s="39">
        <v>489</v>
      </c>
      <c r="L30" s="39">
        <v>529</v>
      </c>
      <c r="M30" s="39">
        <v>759</v>
      </c>
      <c r="N30" s="39">
        <v>420</v>
      </c>
      <c r="O30" s="38">
        <v>6837</v>
      </c>
    </row>
    <row r="31" spans="1:15" ht="12.75" customHeight="1" x14ac:dyDescent="0.2">
      <c r="A31" s="56"/>
      <c r="B31" s="3" t="s">
        <v>20</v>
      </c>
      <c r="C31" s="37">
        <v>4</v>
      </c>
      <c r="D31" s="37">
        <v>4</v>
      </c>
      <c r="E31" s="37">
        <v>12</v>
      </c>
      <c r="F31" s="37">
        <v>16</v>
      </c>
      <c r="G31" s="37">
        <v>37</v>
      </c>
      <c r="H31" s="37">
        <v>55</v>
      </c>
      <c r="I31" s="37">
        <v>63</v>
      </c>
      <c r="J31" s="37">
        <v>80</v>
      </c>
      <c r="K31" s="37">
        <v>106</v>
      </c>
      <c r="L31" s="37">
        <v>136</v>
      </c>
      <c r="M31" s="37">
        <v>160</v>
      </c>
      <c r="N31" s="37">
        <v>194</v>
      </c>
      <c r="O31" s="38">
        <v>867</v>
      </c>
    </row>
    <row r="32" spans="1:15" x14ac:dyDescent="0.2">
      <c r="A32" s="56"/>
      <c r="B32" s="3" t="s">
        <v>21</v>
      </c>
      <c r="C32" s="59">
        <v>0</v>
      </c>
      <c r="D32" s="45">
        <v>6</v>
      </c>
      <c r="E32" s="39">
        <v>15</v>
      </c>
      <c r="F32" s="39">
        <v>39</v>
      </c>
      <c r="G32" s="39">
        <v>64</v>
      </c>
      <c r="H32" s="39">
        <v>55</v>
      </c>
      <c r="I32" s="39">
        <v>76</v>
      </c>
      <c r="J32" s="39">
        <v>80</v>
      </c>
      <c r="K32" s="39">
        <v>188</v>
      </c>
      <c r="L32" s="39">
        <v>175</v>
      </c>
      <c r="M32" s="39">
        <v>259</v>
      </c>
      <c r="N32" s="39">
        <v>140</v>
      </c>
      <c r="O32" s="38">
        <v>1097</v>
      </c>
    </row>
    <row r="33" spans="1:15" x14ac:dyDescent="0.2">
      <c r="A33" s="56"/>
      <c r="B33" s="3" t="s">
        <v>22</v>
      </c>
      <c r="C33" s="58">
        <v>0</v>
      </c>
      <c r="D33" s="58">
        <v>0</v>
      </c>
      <c r="E33" s="46">
        <v>2</v>
      </c>
      <c r="F33" s="37">
        <v>2</v>
      </c>
      <c r="G33" s="37">
        <v>1</v>
      </c>
      <c r="H33" s="37">
        <v>2</v>
      </c>
      <c r="I33" s="37">
        <v>3</v>
      </c>
      <c r="J33" s="37">
        <v>4</v>
      </c>
      <c r="K33" s="37">
        <v>4</v>
      </c>
      <c r="L33" s="37">
        <v>5</v>
      </c>
      <c r="M33" s="37">
        <v>41</v>
      </c>
      <c r="N33" s="37">
        <v>68</v>
      </c>
      <c r="O33" s="38">
        <v>132</v>
      </c>
    </row>
    <row r="34" spans="1:15" ht="13.5" thickBot="1" x14ac:dyDescent="0.25">
      <c r="A34" s="56"/>
      <c r="B34" s="9" t="s">
        <v>13</v>
      </c>
      <c r="C34" s="41">
        <v>37</v>
      </c>
      <c r="D34" s="41">
        <v>4</v>
      </c>
      <c r="E34" s="41">
        <v>11</v>
      </c>
      <c r="F34" s="41">
        <v>6</v>
      </c>
      <c r="G34" s="41">
        <v>18</v>
      </c>
      <c r="H34" s="41">
        <v>16</v>
      </c>
      <c r="I34" s="41">
        <v>22</v>
      </c>
      <c r="J34" s="41">
        <v>20</v>
      </c>
      <c r="K34" s="41">
        <v>31</v>
      </c>
      <c r="L34" s="41">
        <v>39</v>
      </c>
      <c r="M34" s="41">
        <v>118</v>
      </c>
      <c r="N34" s="41">
        <v>166</v>
      </c>
      <c r="O34" s="42">
        <v>488</v>
      </c>
    </row>
    <row r="35" spans="1:15" ht="13.5" thickTop="1" x14ac:dyDescent="0.2">
      <c r="A35" s="56"/>
      <c r="B35" s="13" t="s">
        <v>11</v>
      </c>
      <c r="C35" s="40">
        <v>1816</v>
      </c>
      <c r="D35" s="40">
        <v>345</v>
      </c>
      <c r="E35" s="40">
        <v>430</v>
      </c>
      <c r="F35" s="40">
        <v>505</v>
      </c>
      <c r="G35" s="40">
        <v>574</v>
      </c>
      <c r="H35" s="40">
        <v>594</v>
      </c>
      <c r="I35" s="40">
        <v>542</v>
      </c>
      <c r="J35" s="40">
        <v>588</v>
      </c>
      <c r="K35" s="40">
        <v>818</v>
      </c>
      <c r="L35" s="40">
        <v>884</v>
      </c>
      <c r="M35" s="40">
        <v>1337</v>
      </c>
      <c r="N35" s="40">
        <v>988</v>
      </c>
      <c r="O35" s="40">
        <v>9421</v>
      </c>
    </row>
    <row r="36" spans="1:15" x14ac:dyDescent="0.2">
      <c r="A36" s="57"/>
      <c r="B36" s="15" t="s">
        <v>12</v>
      </c>
      <c r="C36" s="16">
        <f t="shared" ref="C36:O36" si="3">C35/$O35</f>
        <v>0.19276085341258889</v>
      </c>
      <c r="D36" s="16">
        <f t="shared" si="3"/>
        <v>3.6620316314616284E-2</v>
      </c>
      <c r="E36" s="16">
        <f t="shared" si="3"/>
        <v>4.5642713087782616E-2</v>
      </c>
      <c r="F36" s="16">
        <f>F35/$O35</f>
        <v>5.3603651417047024E-2</v>
      </c>
      <c r="G36" s="16">
        <f t="shared" si="3"/>
        <v>6.0927714679970282E-2</v>
      </c>
      <c r="H36" s="16">
        <f t="shared" si="3"/>
        <v>6.3050631567774115E-2</v>
      </c>
      <c r="I36" s="16">
        <f t="shared" si="3"/>
        <v>5.7531047659484129E-2</v>
      </c>
      <c r="J36" s="16">
        <f t="shared" si="3"/>
        <v>6.2413756501432972E-2</v>
      </c>
      <c r="K36" s="16">
        <f t="shared" si="3"/>
        <v>8.6827300711177155E-2</v>
      </c>
      <c r="L36" s="16">
        <f t="shared" si="3"/>
        <v>9.3832926440929831E-2</v>
      </c>
      <c r="M36" s="16">
        <f t="shared" si="3"/>
        <v>0.14191699394968688</v>
      </c>
      <c r="N36" s="16">
        <f t="shared" si="3"/>
        <v>0.10487209425750982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8" t="s">
        <v>36</v>
      </c>
    </row>
    <row r="39" spans="1:15" x14ac:dyDescent="0.2">
      <c r="A39" s="36" t="s">
        <v>30</v>
      </c>
    </row>
  </sheetData>
  <mergeCells count="4">
    <mergeCell ref="A7:A11"/>
    <mergeCell ref="A14:A19"/>
    <mergeCell ref="A22:A27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  <ignoredErrors>
    <ignoredError sqref="C12:O13 C20:O21 C28:O29 C36:O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ACAD7E-64EF-4FE6-8578-4AE38DD09BD4}"/>
</file>

<file path=customXml/itemProps2.xml><?xml version="1.0" encoding="utf-8"?>
<ds:datastoreItem xmlns:ds="http://schemas.openxmlformats.org/officeDocument/2006/customXml" ds:itemID="{A698E081-2BD8-4CC0-B0CC-078D4A586CCA}"/>
</file>

<file path=customXml/itemProps3.xml><?xml version="1.0" encoding="utf-8"?>
<ds:datastoreItem xmlns:ds="http://schemas.openxmlformats.org/officeDocument/2006/customXml" ds:itemID="{CC67D22A-1404-4560-9209-31748674A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