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903\SIECIC Monitoraggio trimestrale\250630MonitoraggioSIECIC\"/>
    </mc:Choice>
  </mc:AlternateContent>
  <xr:revisionPtr revIDLastSave="0" documentId="13_ncr:1_{EC8EFFA1-FC04-4178-96D1-F8690D4DBE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ggimi" sheetId="5" r:id="rId1"/>
    <sheet name="Flussi SIECIC" sheetId="2" r:id="rId2"/>
    <sheet name="Variazione pendenti SIECIC" sheetId="3" r:id="rId3"/>
    <sheet name="Stratigrafia pendenti SIECIC" sheetId="15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SIECIC'!$A$1:$B$51</definedName>
    <definedName name="_xlnm.Print_Area" localSheetId="2">'Variazione pendenti SIECIC'!$A$1:$F$13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H47" i="2"/>
  <c r="G18" i="2"/>
  <c r="H18" i="2"/>
  <c r="F47" i="2"/>
  <c r="E47" i="2"/>
  <c r="E33" i="2"/>
  <c r="F33" i="2"/>
  <c r="E18" i="2"/>
  <c r="F18" i="2"/>
  <c r="D18" i="2"/>
  <c r="C18" i="2"/>
  <c r="D47" i="2"/>
  <c r="C47" i="2"/>
  <c r="C49" i="2" s="1"/>
  <c r="D33" i="2"/>
  <c r="C33" i="2"/>
  <c r="H33" i="2"/>
  <c r="G35" i="2" s="1"/>
  <c r="G33" i="2"/>
  <c r="F11" i="3"/>
  <c r="F9" i="3"/>
  <c r="F7" i="3"/>
  <c r="G20" i="2" l="1"/>
  <c r="C20" i="2"/>
  <c r="G49" i="2"/>
  <c r="C35" i="2"/>
  <c r="E20" i="2"/>
  <c r="E35" i="2"/>
  <c r="E49" i="2"/>
</calcChain>
</file>

<file path=xl/sharedStrings.xml><?xml version="1.0" encoding="utf-8"?>
<sst xmlns="http://schemas.openxmlformats.org/spreadsheetml/2006/main" count="177" uniqueCount="70">
  <si>
    <t>Distretto di Salerno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</si>
  <si>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</si>
  <si>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</si>
  <si>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</si>
  <si>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</si>
  <si>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</si>
  <si>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</si>
  <si>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</si>
  <si>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</si>
  <si>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Tribunale Ordinario di Agrigento</t>
  </si>
  <si>
    <t>FALLIMENTI</t>
  </si>
  <si>
    <t>TOTALE AREA SIECIC</t>
  </si>
  <si>
    <t>Clearance rate</t>
  </si>
  <si>
    <t>Tribunale Ordinario di Marsala</t>
  </si>
  <si>
    <t>Variazione pendenti</t>
  </si>
  <si>
    <t>Tribunale Ordinario di Nocera Inferiore</t>
  </si>
  <si>
    <t>Tribunale Ordinario di Salerno</t>
  </si>
  <si>
    <t>Tribunale Ordinario di Vallo della Lucania</t>
  </si>
  <si>
    <t>Variazione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</si>
  <si>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</si>
  <si>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</si>
  <si>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</si>
  <si>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</si>
  <si>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</si>
  <si>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</si>
  <si>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</si>
  <si>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</si>
  <si>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</si>
  <si>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</si>
  <si>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</si>
  <si>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</si>
  <si>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</si>
  <si>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</si>
  <si>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</si>
  <si>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</si>
  <si>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</si>
  <si>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</si>
  <si>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</si>
  <si>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</si>
  <si>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</si>
  <si>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</si>
  <si>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</si>
  <si>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</si>
  <si>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</si>
  <si>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</si>
  <si>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</si>
  <si>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</si>
  <si>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procedure di composizione della crisi da sovraindebitamento: concordato minore, liquidazione controllata, ristrutturazione debiti del consumatore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</si>
  <si>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</si>
  <si>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</si>
  <si>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lquidazione controllata, ristrutturazione debiti del consumatore</t>
  </si>
  <si>
    <t>Stratigrafia delle pendenze</t>
  </si>
  <si>
    <t>Totale</t>
  </si>
  <si>
    <t>FALLIMENTARE</t>
  </si>
  <si>
    <t>Totale AREA SIECIC</t>
  </si>
  <si>
    <t>Incidenza percentuale delle classi</t>
  </si>
  <si>
    <t>Iscritti 2023</t>
  </si>
  <si>
    <t>Definiti 2023</t>
  </si>
  <si>
    <t>Iscritti
2024</t>
  </si>
  <si>
    <t>Definiti 2024</t>
  </si>
  <si>
    <t>Fonte:Dipartimento per l'innovazione tecnologica della giustizia - Direzione Generale di Statistica e Analisi Organizzativa</t>
  </si>
  <si>
    <t>Fino al 2014</t>
  </si>
  <si>
    <t>Pendenti al 31/12/2022</t>
  </si>
  <si>
    <t>Pendenti al 30 giugno 2025</t>
  </si>
  <si>
    <t>30/06/2025</t>
  </si>
  <si>
    <t>Ultimo aggiornamento del sistema di rilevazione avvenuto il 15 settembre 2025.</t>
  </si>
  <si>
    <t>Iscritti 
gen-giu 2025</t>
  </si>
  <si>
    <t>Definiti gen-giu 2025</t>
  </si>
  <si>
    <t>Anni 2023 - 30 giugno 2025</t>
  </si>
  <si>
    <t>Pendenti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</si>
</sst>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4">
    <xf numFmtId="0" fontId="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48" fillId="0" borderId="0" applyFont="0" applyFill="0" applyBorder="0" applyAlignment="0" applyProtection="0"/>
    <xf numFmtId="0" fontId="11" fillId="0" borderId="0"/>
    <xf numFmtId="0" fontId="49" fillId="0" borderId="0"/>
    <xf numFmtId="0" fontId="10" fillId="0" borderId="0"/>
    <xf numFmtId="9" fontId="48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41" fillId="0" borderId="0" xfId="1" applyFont="1"/>
    <xf numFmtId="0" fontId="42" fillId="0" borderId="0" xfId="1" applyFont="1"/>
    <xf numFmtId="0" fontId="40" fillId="0" borderId="0" xfId="1" applyFont="1"/>
    <xf numFmtId="0" fontId="44" fillId="0" borderId="0" xfId="1" applyFont="1"/>
    <xf numFmtId="0" fontId="44" fillId="0" borderId="1" xfId="1" applyFont="1" applyBorder="1" applyAlignment="1">
      <alignment vertical="center"/>
    </xf>
    <xf numFmtId="0" fontId="42" fillId="0" borderId="1" xfId="1" applyFont="1" applyBorder="1"/>
    <xf numFmtId="3" fontId="42" fillId="0" borderId="1" xfId="1" applyNumberFormat="1" applyFont="1" applyBorder="1"/>
    <xf numFmtId="0" fontId="45" fillId="0" borderId="2" xfId="1" applyFont="1" applyBorder="1"/>
    <xf numFmtId="3" fontId="44" fillId="0" borderId="2" xfId="1" applyNumberFormat="1" applyFont="1" applyBorder="1"/>
    <xf numFmtId="0" fontId="44" fillId="0" borderId="0" xfId="1" applyFont="1" applyAlignment="1">
      <alignment horizontal="left" vertical="center" wrapText="1"/>
    </xf>
    <xf numFmtId="0" fontId="46" fillId="0" borderId="0" xfId="1" applyFont="1"/>
    <xf numFmtId="3" fontId="42" fillId="0" borderId="0" xfId="1" applyNumberFormat="1" applyFont="1"/>
    <xf numFmtId="0" fontId="45" fillId="0" borderId="1" xfId="1" applyFont="1" applyBorder="1"/>
    <xf numFmtId="0" fontId="44" fillId="0" borderId="5" xfId="1" applyFont="1" applyBorder="1" applyAlignment="1">
      <alignment horizontal="right" vertical="center" wrapText="1"/>
    </xf>
    <xf numFmtId="0" fontId="44" fillId="0" borderId="1" xfId="1" applyFont="1" applyBorder="1" applyAlignment="1">
      <alignment vertical="center" wrapText="1"/>
    </xf>
    <xf numFmtId="0" fontId="46" fillId="0" borderId="1" xfId="1" applyFont="1" applyBorder="1" applyAlignment="1">
      <alignment vertical="center"/>
    </xf>
    <xf numFmtId="3" fontId="44" fillId="0" borderId="1" xfId="1" applyNumberFormat="1" applyFont="1" applyBorder="1" applyAlignment="1">
      <alignment horizontal="center" vertical="center"/>
    </xf>
    <xf numFmtId="3" fontId="44" fillId="0" borderId="5" xfId="1" applyNumberFormat="1" applyFont="1" applyBorder="1" applyAlignment="1">
      <alignment horizontal="center" vertical="center"/>
    </xf>
    <xf numFmtId="164" fontId="44" fillId="0" borderId="1" xfId="2" applyNumberFormat="1" applyFont="1" applyBorder="1" applyAlignment="1">
      <alignment horizontal="center" vertical="center"/>
    </xf>
    <xf numFmtId="0" fontId="42" fillId="0" borderId="0" xfId="1" applyFont="1" applyAlignment="1">
      <alignment vertical="center"/>
    </xf>
    <xf numFmtId="0" fontId="44" fillId="0" borderId="0" xfId="1" applyFont="1" applyAlignment="1">
      <alignment vertical="center" wrapText="1"/>
    </xf>
    <xf numFmtId="3" fontId="44" fillId="0" borderId="0" xfId="1" applyNumberFormat="1" applyFont="1" applyAlignment="1">
      <alignment horizontal="center"/>
    </xf>
    <xf numFmtId="164" fontId="44" fillId="0" borderId="0" xfId="2" applyNumberFormat="1" applyFont="1" applyBorder="1" applyAlignment="1">
      <alignment horizontal="center"/>
    </xf>
    <xf numFmtId="0" fontId="44" fillId="0" borderId="1" xfId="0" applyFont="1" applyBorder="1" applyAlignment="1">
      <alignment horizontal="right" vertical="center" wrapText="1"/>
    </xf>
    <xf numFmtId="0" fontId="44" fillId="0" borderId="0" xfId="0" applyFont="1"/>
    <xf numFmtId="0" fontId="42" fillId="0" borderId="0" xfId="0" applyFont="1"/>
    <xf numFmtId="0" fontId="42" fillId="0" borderId="2" xfId="1" applyFont="1" applyBorder="1"/>
    <xf numFmtId="3" fontId="42" fillId="0" borderId="2" xfId="1" applyNumberFormat="1" applyFont="1" applyBorder="1"/>
    <xf numFmtId="0" fontId="47" fillId="0" borderId="0" xfId="55" applyFont="1"/>
    <xf numFmtId="0" fontId="13" fillId="0" borderId="0" xfId="55"/>
    <xf numFmtId="0" fontId="40" fillId="0" borderId="0" xfId="55" applyFont="1"/>
    <xf numFmtId="0" fontId="40" fillId="0" borderId="1" xfId="55" applyFont="1" applyBorder="1"/>
    <xf numFmtId="0" fontId="13" fillId="0" borderId="1" xfId="55" applyBorder="1" applyAlignment="1">
      <alignment vertical="center"/>
    </xf>
    <xf numFmtId="0" fontId="13" fillId="0" borderId="1" xfId="55" applyBorder="1" applyAlignment="1">
      <alignment vertical="center" wrapText="1"/>
    </xf>
    <xf numFmtId="0" fontId="13" fillId="0" borderId="1" xfId="55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50" fillId="0" borderId="0" xfId="0" applyFont="1"/>
    <xf numFmtId="0" fontId="51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51" fillId="0" borderId="1" xfId="0" quotePrefix="1" applyFont="1" applyBorder="1" applyAlignment="1">
      <alignment horizontal="center" vertical="center" wrapText="1"/>
    </xf>
    <xf numFmtId="0" fontId="50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9" fontId="51" fillId="0" borderId="1" xfId="63" applyFont="1" applyBorder="1"/>
    <xf numFmtId="9" fontId="51" fillId="0" borderId="0" xfId="63" applyFont="1" applyBorder="1"/>
    <xf numFmtId="15" fontId="51" fillId="0" borderId="1" xfId="0" quotePrefix="1" applyNumberFormat="1" applyFont="1" applyBorder="1" applyAlignment="1">
      <alignment horizontal="center" vertical="center" wrapText="1"/>
    </xf>
    <xf numFmtId="0" fontId="46" fillId="0" borderId="0" xfId="72" applyFont="1"/>
    <xf numFmtId="0" fontId="41" fillId="0" borderId="0" xfId="73" applyFont="1"/>
    <xf numFmtId="0" fontId="40" fillId="0" borderId="0" xfId="73" applyFont="1"/>
    <xf numFmtId="0" fontId="44" fillId="0" borderId="0" xfId="73" applyFont="1"/>
    <xf numFmtId="0" fontId="44" fillId="0" borderId="1" xfId="73" applyFont="1" applyBorder="1"/>
    <xf numFmtId="0" fontId="46" fillId="0" borderId="0" xfId="73" applyFont="1"/>
    <xf numFmtId="0" fontId="13" fillId="0" borderId="0" xfId="55" applyAlignment="1">
      <alignment horizontal="left" vertical="center" wrapText="1"/>
    </xf>
    <xf numFmtId="4" fontId="44" fillId="0" borderId="3" xfId="1" applyNumberFormat="1" applyFont="1" applyBorder="1" applyAlignment="1">
      <alignment horizontal="center" vertical="center"/>
    </xf>
    <xf numFmtId="4" fontId="44" fillId="0" borderId="4" xfId="1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left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</cellXfs>
  <cellStyles count="74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8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4" xr:uid="{00000000-0005-0000-0000-00001A000000}"/>
    <cellStyle name="Normale 2 2 30 2" xfId="71" xr:uid="{9DF58143-CABB-41E4-8842-974E6DBB89DB}"/>
    <cellStyle name="Normale 2 2 31" xfId="65" xr:uid="{00000000-0005-0000-0000-00001B000000}"/>
    <cellStyle name="Normale 2 2 32" xfId="66" xr:uid="{00000000-0005-0000-0000-00001C000000}"/>
    <cellStyle name="Normale 2 2 33" xfId="67" xr:uid="{8BD9EBF0-784F-4080-BF6A-8101AB5844DB}"/>
    <cellStyle name="Normale 2 2 34" xfId="68" xr:uid="{B7BBF1E4-704E-4BEC-BE93-A65DF01BB3B2}"/>
    <cellStyle name="Normale 2 2 35" xfId="69" xr:uid="{1C6BFEEF-03FE-42F3-B0DC-C302D6DDC478}"/>
    <cellStyle name="Normale 2 2 36" xfId="70" xr:uid="{BC04B3E0-7B38-4E54-BC6B-563B77F2B8B0}"/>
    <cellStyle name="Normale 2 2 37" xfId="72" xr:uid="{91D5B44A-19BA-4167-8A98-C689CA8F36EE}"/>
    <cellStyle name="Normale 2 2 38" xfId="73" xr:uid="{ED34AD09-8EF3-409F-B857-C758EB61199A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1" xr:uid="{00000000-0005-0000-0000-000026000000}"/>
    <cellStyle name="Percentuale" xfId="63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  <cellStyle name="Percentuale 4" xfId="59" xr:uid="{00000000-0005-0000-0000-000042000000}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E17" sqref="E17"/>
    </sheetView>
  </sheetViews>
  <sheetFormatPr defaultColWidth="9.1796875" defaultRowHeight="14.5" x14ac:dyDescent="0.35"/>
  <cols>
    <col min="1" max="1" width="51.7265625" style="30" customWidth="1"/>
    <col min="2" max="2" width="71" style="30" customWidth="1"/>
    <col min="3" max="16384" width="9.1796875" style="30"/>
  </cols>
  <sheetData>
    <row r="1" spans="1:2" x14ac:dyDescent="0.35">
      <c r="A1" s="29" t="s">
        <v>25</v>
      </c>
    </row>
    <row r="2" spans="1:2" x14ac:dyDescent="0.35">
      <c r="A2" s="30" t="s">
        <v>26</v>
      </c>
      <c r="B2" s="30" t="s">
        <v>27</v>
      </c>
    </row>
    <row r="3" spans="1:2" x14ac:dyDescent="0.35">
      <c r="A3" s="30" t="s">
        <v>28</v>
      </c>
      <c r="B3" s="30" t="s">
        <v>29</v>
      </c>
    </row>
    <row r="4" spans="1:2" x14ac:dyDescent="0.35">
      <c r="A4" s="30" t="s">
        <v>30</v>
      </c>
      <c r="B4" s="30" t="s">
        <v>31</v>
      </c>
    </row>
    <row r="5" spans="1:2" x14ac:dyDescent="0.35">
      <c r="A5" s="30" t="s">
        <v>2</v>
      </c>
      <c r="B5" s="30" t="s">
        <v>32</v>
      </c>
    </row>
    <row r="6" spans="1:2" x14ac:dyDescent="0.35">
      <c r="A6" s="30" t="s">
        <v>33</v>
      </c>
      <c r="B6" s="30" t="s">
        <v>34</v>
      </c>
    </row>
    <row r="7" spans="1:2" x14ac:dyDescent="0.35">
      <c r="A7" s="30" t="s">
        <v>35</v>
      </c>
      <c r="B7" s="30" t="s">
        <v>36</v>
      </c>
    </row>
    <row r="8" spans="1:2" x14ac:dyDescent="0.35">
      <c r="A8" s="30" t="s">
        <v>37</v>
      </c>
      <c r="B8" s="30" t="s">
        <v>38</v>
      </c>
    </row>
    <row r="9" spans="1:2" x14ac:dyDescent="0.35">
      <c r="A9" s="30" t="s">
        <v>39</v>
      </c>
      <c r="B9" s="30" t="s">
        <v>40</v>
      </c>
    </row>
    <row r="11" spans="1:2" x14ac:dyDescent="0.35">
      <c r="A11" s="31" t="s">
        <v>41</v>
      </c>
    </row>
    <row r="12" spans="1:2" x14ac:dyDescent="0.35">
      <c r="A12" s="53" t="s">
        <v>42</v>
      </c>
      <c r="B12" s="53"/>
    </row>
    <row r="13" spans="1:2" x14ac:dyDescent="0.35">
      <c r="A13" s="53"/>
      <c r="B13" s="53"/>
    </row>
    <row r="14" spans="1:2" x14ac:dyDescent="0.35">
      <c r="A14" s="30" t="s">
        <v>43</v>
      </c>
    </row>
    <row r="16" spans="1:2" x14ac:dyDescent="0.35">
      <c r="A16" s="32" t="s">
        <v>44</v>
      </c>
      <c r="B16" s="32" t="s">
        <v>45</v>
      </c>
    </row>
    <row r="17" spans="1:2" ht="17.25" customHeight="1" x14ac:dyDescent="0.35">
      <c r="A17" s="33" t="s">
        <v>19</v>
      </c>
      <c r="B17" s="33" t="s">
        <v>46</v>
      </c>
    </row>
    <row r="18" spans="1:2" ht="29" x14ac:dyDescent="0.35">
      <c r="A18" s="33" t="s">
        <v>20</v>
      </c>
      <c r="B18" s="34" t="s">
        <v>47</v>
      </c>
    </row>
    <row r="19" spans="1:2" ht="43.5" x14ac:dyDescent="0.35">
      <c r="A19" s="33" t="s">
        <v>21</v>
      </c>
      <c r="B19" s="35" t="s">
        <v>48</v>
      </c>
    </row>
    <row r="20" spans="1:2" x14ac:dyDescent="0.35">
      <c r="A20" s="33" t="s">
        <v>22</v>
      </c>
      <c r="B20" s="33" t="s">
        <v>49</v>
      </c>
    </row>
    <row r="21" spans="1:2" ht="29" x14ac:dyDescent="0.35">
      <c r="A21" s="33" t="s">
        <v>23</v>
      </c>
      <c r="B21" s="34" t="s">
        <v>50</v>
      </c>
    </row>
    <row r="22" spans="1:2" ht="43.5" x14ac:dyDescent="0.35">
      <c r="A22" s="33" t="s">
        <v>24</v>
      </c>
      <c r="B22" s="35" t="s">
        <v>48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zoomScale="80" zoomScaleNormal="80" workbookViewId="0">
      <selection activeCell="J41" sqref="J41"/>
    </sheetView>
  </sheetViews>
  <sheetFormatPr defaultColWidth="9.1796875" defaultRowHeight="13" x14ac:dyDescent="0.3"/>
  <cols>
    <col min="1" max="1" width="19.453125" style="4" customWidth="1"/>
    <col min="2" max="2" width="44" style="2" bestFit="1" customWidth="1"/>
    <col min="3" max="3" width="8.54296875" style="2" customWidth="1"/>
    <col min="4" max="4" width="7" style="2" customWidth="1"/>
    <col min="5" max="8" width="9.1796875" style="2" customWidth="1"/>
    <col min="9" max="9" width="9.1796875" style="2"/>
    <col min="10" max="10" width="44.81640625" style="2" bestFit="1" customWidth="1"/>
    <col min="11" max="14" width="9.1796875" style="2"/>
    <col min="15" max="15" width="44.81640625" style="2" bestFit="1" customWidth="1"/>
    <col min="16" max="16" width="41.81640625" style="2" bestFit="1" customWidth="1"/>
    <col min="17" max="16384" width="9.1796875" style="2"/>
  </cols>
  <sheetData>
    <row r="1" spans="1:8" ht="15.5" x14ac:dyDescent="0.35">
      <c r="A1" s="1" t="s">
        <v>0</v>
      </c>
    </row>
    <row r="2" spans="1:8" ht="14.5" x14ac:dyDescent="0.35">
      <c r="A2" s="3" t="s">
        <v>7</v>
      </c>
    </row>
    <row r="3" spans="1:8" x14ac:dyDescent="0.3">
      <c r="A3" s="4" t="s">
        <v>1</v>
      </c>
    </row>
    <row r="4" spans="1:8" x14ac:dyDescent="0.3">
      <c r="A4" s="25" t="s">
        <v>68</v>
      </c>
      <c r="E4" s="26"/>
      <c r="F4" s="26"/>
    </row>
    <row r="5" spans="1:8" x14ac:dyDescent="0.3">
      <c r="E5" s="26"/>
      <c r="F5" s="26"/>
    </row>
    <row r="6" spans="1:8" ht="39" x14ac:dyDescent="0.3">
      <c r="A6" s="5" t="s">
        <v>2</v>
      </c>
      <c r="B6" s="5" t="s">
        <v>8</v>
      </c>
      <c r="C6" s="24" t="s">
        <v>56</v>
      </c>
      <c r="D6" s="24" t="s">
        <v>57</v>
      </c>
      <c r="E6" s="24" t="s">
        <v>58</v>
      </c>
      <c r="F6" s="24" t="s">
        <v>59</v>
      </c>
      <c r="G6" s="24" t="s">
        <v>66</v>
      </c>
      <c r="H6" s="24" t="s">
        <v>67</v>
      </c>
    </row>
    <row r="7" spans="1:8" x14ac:dyDescent="0.3">
      <c r="A7" s="56" t="s">
        <v>15</v>
      </c>
      <c r="B7" s="6" t="s">
        <v>3</v>
      </c>
      <c r="C7" s="7">
        <v>1928</v>
      </c>
      <c r="D7" s="7">
        <v>1565</v>
      </c>
      <c r="E7" s="7">
        <v>2171</v>
      </c>
      <c r="F7" s="7">
        <v>2659</v>
      </c>
      <c r="G7" s="7">
        <v>1255</v>
      </c>
      <c r="H7" s="7">
        <v>1565</v>
      </c>
    </row>
    <row r="8" spans="1:8" x14ac:dyDescent="0.3">
      <c r="A8" s="56" t="s">
        <v>9</v>
      </c>
      <c r="B8" s="6" t="s">
        <v>4</v>
      </c>
      <c r="C8" s="7">
        <v>210</v>
      </c>
      <c r="D8" s="7">
        <v>382</v>
      </c>
      <c r="E8" s="7">
        <v>175</v>
      </c>
      <c r="F8" s="7">
        <v>266</v>
      </c>
      <c r="G8" s="7">
        <v>81</v>
      </c>
      <c r="H8" s="7">
        <v>180</v>
      </c>
    </row>
    <row r="9" spans="1:8" x14ac:dyDescent="0.3">
      <c r="A9" s="56" t="s">
        <v>9</v>
      </c>
      <c r="B9" s="6" t="s">
        <v>5</v>
      </c>
      <c r="C9" s="7">
        <v>0</v>
      </c>
      <c r="D9" s="7">
        <v>1</v>
      </c>
      <c r="E9" s="7">
        <v>0</v>
      </c>
      <c r="F9" s="7">
        <v>61</v>
      </c>
      <c r="G9" s="7">
        <v>0</v>
      </c>
      <c r="H9" s="7">
        <v>0</v>
      </c>
    </row>
    <row r="10" spans="1:8" x14ac:dyDescent="0.3">
      <c r="A10" s="56" t="s">
        <v>9</v>
      </c>
      <c r="B10" s="6" t="s">
        <v>10</v>
      </c>
      <c r="C10" s="7">
        <v>0</v>
      </c>
      <c r="D10" s="7">
        <v>64</v>
      </c>
      <c r="E10" s="7">
        <v>0</v>
      </c>
      <c r="F10" s="7">
        <v>2</v>
      </c>
      <c r="G10" s="7">
        <v>0</v>
      </c>
      <c r="H10" s="7">
        <v>22</v>
      </c>
    </row>
    <row r="11" spans="1:8" x14ac:dyDescent="0.3">
      <c r="A11" s="56" t="s">
        <v>9</v>
      </c>
      <c r="B11" s="6" t="s">
        <v>6</v>
      </c>
      <c r="C11" s="7">
        <v>2</v>
      </c>
      <c r="D11" s="7">
        <v>5</v>
      </c>
      <c r="E11" s="7">
        <v>136</v>
      </c>
      <c r="F11" s="7">
        <v>128</v>
      </c>
      <c r="G11" s="7">
        <v>0</v>
      </c>
      <c r="H11" s="7">
        <v>0</v>
      </c>
    </row>
    <row r="12" spans="1:8" x14ac:dyDescent="0.3">
      <c r="A12" s="56"/>
      <c r="B12" s="27" t="s">
        <v>19</v>
      </c>
      <c r="C12" s="28">
        <v>124</v>
      </c>
      <c r="D12" s="28">
        <v>116</v>
      </c>
      <c r="E12" s="28">
        <v>32</v>
      </c>
      <c r="F12" s="28">
        <v>35</v>
      </c>
      <c r="G12" s="7">
        <v>82</v>
      </c>
      <c r="H12" s="7">
        <v>79</v>
      </c>
    </row>
    <row r="13" spans="1:8" x14ac:dyDescent="0.3">
      <c r="A13" s="56"/>
      <c r="B13" s="27" t="s">
        <v>20</v>
      </c>
      <c r="C13" s="28">
        <v>29</v>
      </c>
      <c r="D13" s="28">
        <v>25</v>
      </c>
      <c r="E13" s="28">
        <v>10</v>
      </c>
      <c r="F13" s="28">
        <v>7</v>
      </c>
      <c r="G13" s="28">
        <v>31</v>
      </c>
      <c r="H13" s="28">
        <v>19</v>
      </c>
    </row>
    <row r="14" spans="1:8" x14ac:dyDescent="0.3">
      <c r="A14" s="56"/>
      <c r="B14" s="27" t="s">
        <v>21</v>
      </c>
      <c r="C14" s="28">
        <v>14</v>
      </c>
      <c r="D14" s="28">
        <v>12</v>
      </c>
      <c r="E14" s="28">
        <v>53</v>
      </c>
      <c r="F14" s="28">
        <v>4</v>
      </c>
      <c r="G14" s="28">
        <v>7</v>
      </c>
      <c r="H14" s="28">
        <v>4</v>
      </c>
    </row>
    <row r="15" spans="1:8" x14ac:dyDescent="0.3">
      <c r="A15" s="56"/>
      <c r="B15" s="27" t="s">
        <v>22</v>
      </c>
      <c r="C15" s="28">
        <v>41</v>
      </c>
      <c r="D15" s="28">
        <v>1</v>
      </c>
      <c r="E15" s="28">
        <v>27</v>
      </c>
      <c r="F15" s="28">
        <v>0</v>
      </c>
      <c r="G15" s="28">
        <v>25</v>
      </c>
      <c r="H15" s="28">
        <v>8</v>
      </c>
    </row>
    <row r="16" spans="1:8" ht="12" customHeight="1" x14ac:dyDescent="0.3">
      <c r="A16" s="56"/>
      <c r="B16" s="27" t="s">
        <v>23</v>
      </c>
      <c r="C16" s="28">
        <v>15</v>
      </c>
      <c r="D16" s="28">
        <v>0</v>
      </c>
      <c r="E16" s="28">
        <v>2</v>
      </c>
      <c r="F16" s="28">
        <v>1</v>
      </c>
      <c r="G16" s="28">
        <v>3</v>
      </c>
      <c r="H16" s="28">
        <v>0</v>
      </c>
    </row>
    <row r="17" spans="1:8" ht="12" customHeight="1" x14ac:dyDescent="0.3">
      <c r="A17" s="56"/>
      <c r="B17" s="27" t="s">
        <v>24</v>
      </c>
      <c r="C17" s="28">
        <v>2</v>
      </c>
      <c r="D17" s="28">
        <v>0</v>
      </c>
      <c r="E17" s="28">
        <v>0</v>
      </c>
      <c r="F17" s="28">
        <v>0</v>
      </c>
      <c r="G17" s="28">
        <v>2</v>
      </c>
      <c r="H17" s="28">
        <v>1</v>
      </c>
    </row>
    <row r="18" spans="1:8" x14ac:dyDescent="0.3">
      <c r="A18" s="56"/>
      <c r="B18" s="8" t="s">
        <v>11</v>
      </c>
      <c r="C18" s="9">
        <f>SUM(C7:C17)</f>
        <v>2365</v>
      </c>
      <c r="D18" s="9">
        <f>SUM(D7:D17)</f>
        <v>2171</v>
      </c>
      <c r="E18" s="9">
        <f>SUM(E7:E17)</f>
        <v>2606</v>
      </c>
      <c r="F18" s="9">
        <f>SUM(F7:F17)</f>
        <v>3163</v>
      </c>
      <c r="G18" s="9">
        <f>SUM(G7:G17)</f>
        <v>1486</v>
      </c>
      <c r="H18" s="9">
        <f>SUM(H7:H17)</f>
        <v>1878</v>
      </c>
    </row>
    <row r="19" spans="1:8" ht="7.15" customHeight="1" x14ac:dyDescent="0.3">
      <c r="A19" s="10"/>
      <c r="B19" s="11"/>
      <c r="C19" s="12"/>
      <c r="D19" s="12"/>
      <c r="E19" s="12"/>
      <c r="F19" s="12"/>
      <c r="G19" s="12"/>
      <c r="H19" s="12"/>
    </row>
    <row r="20" spans="1:8" ht="13.5" customHeight="1" x14ac:dyDescent="0.3">
      <c r="A20" s="10"/>
      <c r="B20" s="13" t="s">
        <v>12</v>
      </c>
      <c r="C20" s="54">
        <f>D18/C18</f>
        <v>0.91797040169133193</v>
      </c>
      <c r="D20" s="55"/>
      <c r="E20" s="54">
        <f>F18/E18</f>
        <v>1.2137375287797392</v>
      </c>
      <c r="F20" s="55"/>
      <c r="G20" s="54">
        <f>H18/G18</f>
        <v>1.2637954239569313</v>
      </c>
      <c r="H20" s="55"/>
    </row>
    <row r="21" spans="1:8" x14ac:dyDescent="0.3">
      <c r="C21" s="12"/>
      <c r="D21" s="12"/>
      <c r="E21" s="12"/>
      <c r="F21" s="12"/>
      <c r="G21" s="12"/>
      <c r="H21" s="12"/>
    </row>
    <row r="22" spans="1:8" x14ac:dyDescent="0.3">
      <c r="A22" s="56" t="s">
        <v>16</v>
      </c>
      <c r="B22" s="6" t="s">
        <v>3</v>
      </c>
      <c r="C22" s="7">
        <v>4736</v>
      </c>
      <c r="D22" s="7">
        <v>4964</v>
      </c>
      <c r="E22" s="7">
        <v>4737</v>
      </c>
      <c r="F22" s="7">
        <v>3812</v>
      </c>
      <c r="G22" s="7">
        <v>2631</v>
      </c>
      <c r="H22" s="7">
        <v>2872</v>
      </c>
    </row>
    <row r="23" spans="1:8" x14ac:dyDescent="0.3">
      <c r="A23" s="56" t="s">
        <v>13</v>
      </c>
      <c r="B23" s="6" t="s">
        <v>4</v>
      </c>
      <c r="C23" s="7">
        <v>369</v>
      </c>
      <c r="D23" s="7">
        <v>671</v>
      </c>
      <c r="E23" s="7">
        <v>300</v>
      </c>
      <c r="F23" s="7">
        <v>475</v>
      </c>
      <c r="G23" s="7">
        <v>138</v>
      </c>
      <c r="H23" s="7">
        <v>215</v>
      </c>
    </row>
    <row r="24" spans="1:8" x14ac:dyDescent="0.3">
      <c r="A24" s="56" t="s">
        <v>13</v>
      </c>
      <c r="B24" s="6" t="s">
        <v>5</v>
      </c>
      <c r="C24" s="6">
        <v>0</v>
      </c>
      <c r="D24" s="7">
        <v>2</v>
      </c>
      <c r="E24" s="6">
        <v>0</v>
      </c>
      <c r="F24" s="7">
        <v>1</v>
      </c>
      <c r="G24" s="6">
        <v>0</v>
      </c>
      <c r="H24" s="7">
        <v>0</v>
      </c>
    </row>
    <row r="25" spans="1:8" x14ac:dyDescent="0.3">
      <c r="A25" s="56" t="s">
        <v>13</v>
      </c>
      <c r="B25" s="6" t="s">
        <v>10</v>
      </c>
      <c r="C25" s="7">
        <v>1</v>
      </c>
      <c r="D25" s="7">
        <v>134</v>
      </c>
      <c r="E25" s="7">
        <v>1</v>
      </c>
      <c r="F25" s="7">
        <v>72</v>
      </c>
      <c r="G25" s="7">
        <v>0</v>
      </c>
      <c r="H25" s="7">
        <v>31</v>
      </c>
    </row>
    <row r="26" spans="1:8" x14ac:dyDescent="0.3">
      <c r="A26" s="56" t="s">
        <v>13</v>
      </c>
      <c r="B26" s="6" t="s">
        <v>6</v>
      </c>
      <c r="C26" s="7">
        <v>0</v>
      </c>
      <c r="D26" s="7">
        <v>18</v>
      </c>
      <c r="E26" s="7">
        <v>0</v>
      </c>
      <c r="F26" s="7">
        <v>18</v>
      </c>
      <c r="G26" s="7">
        <v>0</v>
      </c>
      <c r="H26" s="7">
        <v>4</v>
      </c>
    </row>
    <row r="27" spans="1:8" x14ac:dyDescent="0.3">
      <c r="A27" s="56"/>
      <c r="B27" s="27" t="s">
        <v>19</v>
      </c>
      <c r="C27" s="28">
        <v>179</v>
      </c>
      <c r="D27" s="28">
        <v>183</v>
      </c>
      <c r="E27" s="28">
        <v>189</v>
      </c>
      <c r="F27" s="28">
        <v>172</v>
      </c>
      <c r="G27" s="28">
        <v>97</v>
      </c>
      <c r="H27" s="28">
        <v>82</v>
      </c>
    </row>
    <row r="28" spans="1:8" x14ac:dyDescent="0.3">
      <c r="A28" s="56"/>
      <c r="B28" s="27" t="s">
        <v>20</v>
      </c>
      <c r="C28" s="28">
        <v>32</v>
      </c>
      <c r="D28" s="28">
        <v>25</v>
      </c>
      <c r="E28" s="28">
        <v>54</v>
      </c>
      <c r="F28" s="28">
        <v>35</v>
      </c>
      <c r="G28" s="28">
        <v>34</v>
      </c>
      <c r="H28" s="28">
        <v>28</v>
      </c>
    </row>
    <row r="29" spans="1:8" x14ac:dyDescent="0.3">
      <c r="A29" s="56"/>
      <c r="B29" s="27" t="s">
        <v>21</v>
      </c>
      <c r="C29" s="28">
        <v>8</v>
      </c>
      <c r="D29" s="28">
        <v>5</v>
      </c>
      <c r="E29" s="28">
        <v>11</v>
      </c>
      <c r="F29" s="28">
        <v>13</v>
      </c>
      <c r="G29" s="28">
        <v>5</v>
      </c>
      <c r="H29" s="28">
        <v>4</v>
      </c>
    </row>
    <row r="30" spans="1:8" x14ac:dyDescent="0.3">
      <c r="A30" s="56"/>
      <c r="B30" s="27" t="s">
        <v>22</v>
      </c>
      <c r="C30" s="28">
        <v>58</v>
      </c>
      <c r="D30" s="28">
        <v>3</v>
      </c>
      <c r="E30" s="28">
        <v>59</v>
      </c>
      <c r="F30" s="28">
        <v>7</v>
      </c>
      <c r="G30" s="28">
        <v>27</v>
      </c>
      <c r="H30" s="28">
        <v>2</v>
      </c>
    </row>
    <row r="31" spans="1:8" ht="12" customHeight="1" x14ac:dyDescent="0.3">
      <c r="A31" s="56"/>
      <c r="B31" s="27" t="s">
        <v>23</v>
      </c>
      <c r="C31" s="28">
        <v>17</v>
      </c>
      <c r="D31" s="28">
        <v>0</v>
      </c>
      <c r="E31" s="28">
        <v>18</v>
      </c>
      <c r="F31" s="28">
        <v>0</v>
      </c>
      <c r="G31" s="28">
        <v>17</v>
      </c>
      <c r="H31" s="28">
        <v>0</v>
      </c>
    </row>
    <row r="32" spans="1:8" x14ac:dyDescent="0.3">
      <c r="A32" s="56"/>
      <c r="B32" s="27" t="s">
        <v>24</v>
      </c>
      <c r="C32" s="28">
        <v>3</v>
      </c>
      <c r="D32" s="28">
        <v>1</v>
      </c>
      <c r="E32" s="28">
        <v>5</v>
      </c>
      <c r="F32" s="28">
        <v>2</v>
      </c>
      <c r="G32" s="28">
        <v>4</v>
      </c>
      <c r="H32" s="28">
        <v>0</v>
      </c>
    </row>
    <row r="33" spans="1:8" x14ac:dyDescent="0.3">
      <c r="A33" s="56"/>
      <c r="B33" s="8" t="s">
        <v>11</v>
      </c>
      <c r="C33" s="9">
        <f t="shared" ref="C33:F33" si="0">SUM(C22:C32)</f>
        <v>5403</v>
      </c>
      <c r="D33" s="9">
        <f t="shared" si="0"/>
        <v>6006</v>
      </c>
      <c r="E33" s="9">
        <f t="shared" si="0"/>
        <v>5374</v>
      </c>
      <c r="F33" s="9">
        <f t="shared" si="0"/>
        <v>4607</v>
      </c>
      <c r="G33" s="9">
        <f>SUM(G22:G32)</f>
        <v>2953</v>
      </c>
      <c r="H33" s="9">
        <f>SUM(H22:H32)</f>
        <v>3238</v>
      </c>
    </row>
    <row r="34" spans="1:8" ht="7.15" customHeight="1" x14ac:dyDescent="0.3">
      <c r="A34" s="10"/>
      <c r="B34" s="11"/>
      <c r="C34" s="12"/>
      <c r="D34" s="12"/>
      <c r="E34" s="12"/>
      <c r="F34" s="12"/>
      <c r="G34" s="12"/>
      <c r="H34" s="12"/>
    </row>
    <row r="35" spans="1:8" x14ac:dyDescent="0.3">
      <c r="A35" s="10"/>
      <c r="B35" s="13" t="s">
        <v>12</v>
      </c>
      <c r="C35" s="54">
        <f>D33/C33</f>
        <v>1.1116046640755135</v>
      </c>
      <c r="D35" s="55"/>
      <c r="E35" s="54">
        <f>F33/E33</f>
        <v>0.85727577223669515</v>
      </c>
      <c r="F35" s="55"/>
      <c r="G35" s="54">
        <f>H33/G33</f>
        <v>1.096512021672875</v>
      </c>
      <c r="H35" s="55"/>
    </row>
    <row r="36" spans="1:8" x14ac:dyDescent="0.3">
      <c r="C36" s="12"/>
      <c r="D36" s="12"/>
      <c r="E36" s="12"/>
      <c r="F36" s="12"/>
      <c r="G36" s="12"/>
      <c r="H36" s="12"/>
    </row>
    <row r="37" spans="1:8" x14ac:dyDescent="0.3">
      <c r="A37" s="56" t="s">
        <v>17</v>
      </c>
      <c r="B37" s="6" t="s">
        <v>3</v>
      </c>
      <c r="C37" s="7">
        <v>432</v>
      </c>
      <c r="D37" s="7">
        <v>369</v>
      </c>
      <c r="E37" s="7">
        <v>531</v>
      </c>
      <c r="F37" s="7">
        <v>445</v>
      </c>
      <c r="G37" s="7">
        <v>326</v>
      </c>
      <c r="H37" s="7">
        <v>360</v>
      </c>
    </row>
    <row r="38" spans="1:8" x14ac:dyDescent="0.3">
      <c r="A38" s="56"/>
      <c r="B38" s="6" t="s">
        <v>4</v>
      </c>
      <c r="C38" s="7">
        <v>86</v>
      </c>
      <c r="D38" s="7">
        <v>158</v>
      </c>
      <c r="E38" s="7">
        <v>102</v>
      </c>
      <c r="F38" s="7">
        <v>146</v>
      </c>
      <c r="G38" s="7">
        <v>41</v>
      </c>
      <c r="H38" s="7">
        <v>62</v>
      </c>
    </row>
    <row r="39" spans="1:8" x14ac:dyDescent="0.3">
      <c r="A39" s="56"/>
      <c r="B39" s="6" t="s">
        <v>5</v>
      </c>
      <c r="C39" s="7">
        <v>0</v>
      </c>
      <c r="D39" s="7">
        <v>2</v>
      </c>
      <c r="E39" s="7">
        <v>0</v>
      </c>
      <c r="F39" s="7">
        <v>0</v>
      </c>
      <c r="G39" s="7">
        <v>0</v>
      </c>
      <c r="H39" s="7">
        <v>0</v>
      </c>
    </row>
    <row r="40" spans="1:8" x14ac:dyDescent="0.3">
      <c r="A40" s="56"/>
      <c r="B40" s="6" t="s">
        <v>10</v>
      </c>
      <c r="C40" s="7">
        <v>1</v>
      </c>
      <c r="D40" s="7">
        <v>15</v>
      </c>
      <c r="E40" s="7">
        <v>0</v>
      </c>
      <c r="F40" s="7">
        <v>12</v>
      </c>
      <c r="G40" s="7">
        <v>0</v>
      </c>
      <c r="H40" s="7">
        <v>5</v>
      </c>
    </row>
    <row r="41" spans="1:8" x14ac:dyDescent="0.3">
      <c r="A41" s="56"/>
      <c r="B41" s="6" t="s">
        <v>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1:8" x14ac:dyDescent="0.3">
      <c r="A42" s="56"/>
      <c r="B42" s="27" t="s">
        <v>19</v>
      </c>
      <c r="C42" s="28">
        <v>31</v>
      </c>
      <c r="D42" s="28">
        <v>29</v>
      </c>
      <c r="E42" s="28">
        <v>16</v>
      </c>
      <c r="F42" s="28">
        <v>22</v>
      </c>
      <c r="G42" s="28">
        <v>18</v>
      </c>
      <c r="H42" s="28">
        <v>7</v>
      </c>
    </row>
    <row r="43" spans="1:8" x14ac:dyDescent="0.3">
      <c r="A43" s="56"/>
      <c r="B43" s="27" t="s">
        <v>20</v>
      </c>
      <c r="C43" s="28">
        <v>1</v>
      </c>
      <c r="D43" s="28">
        <v>0</v>
      </c>
      <c r="E43" s="28">
        <v>4</v>
      </c>
      <c r="F43" s="28">
        <v>2</v>
      </c>
      <c r="G43" s="28">
        <v>8</v>
      </c>
      <c r="H43" s="28">
        <v>4</v>
      </c>
    </row>
    <row r="44" spans="1:8" x14ac:dyDescent="0.3">
      <c r="A44" s="56"/>
      <c r="B44" s="27" t="s">
        <v>21</v>
      </c>
      <c r="C44" s="28">
        <v>2</v>
      </c>
      <c r="D44" s="28">
        <v>1</v>
      </c>
      <c r="E44" s="28">
        <v>2</v>
      </c>
      <c r="F44" s="28">
        <v>1</v>
      </c>
      <c r="G44" s="28">
        <v>0</v>
      </c>
      <c r="H44" s="28">
        <v>0</v>
      </c>
    </row>
    <row r="45" spans="1:8" x14ac:dyDescent="0.3">
      <c r="A45" s="56"/>
      <c r="B45" s="27" t="s">
        <v>22</v>
      </c>
      <c r="C45" s="28">
        <v>8</v>
      </c>
      <c r="D45" s="28">
        <v>0</v>
      </c>
      <c r="E45" s="28">
        <v>6</v>
      </c>
      <c r="F45" s="28">
        <v>0</v>
      </c>
      <c r="G45" s="28">
        <v>1</v>
      </c>
      <c r="H45" s="28">
        <v>0</v>
      </c>
    </row>
    <row r="46" spans="1:8" x14ac:dyDescent="0.3">
      <c r="A46" s="56"/>
      <c r="B46" s="27" t="s">
        <v>23</v>
      </c>
      <c r="C46" s="28"/>
      <c r="D46" s="28"/>
      <c r="E46" s="28">
        <v>1</v>
      </c>
      <c r="F46" s="28">
        <v>0</v>
      </c>
      <c r="G46" s="28">
        <v>0</v>
      </c>
      <c r="H46" s="28">
        <v>0</v>
      </c>
    </row>
    <row r="47" spans="1:8" x14ac:dyDescent="0.3">
      <c r="A47" s="56"/>
      <c r="B47" s="8" t="s">
        <v>11</v>
      </c>
      <c r="C47" s="9">
        <f>SUM(C37:C45)</f>
        <v>561</v>
      </c>
      <c r="D47" s="9">
        <f>SUM(D37:D45)</f>
        <v>574</v>
      </c>
      <c r="E47" s="9">
        <f>SUM(E37:E46)</f>
        <v>662</v>
      </c>
      <c r="F47" s="9">
        <f>SUM(F37:F46)</f>
        <v>628</v>
      </c>
      <c r="G47" s="9">
        <f t="shared" ref="G47:H47" si="1">SUM(G37:G46)</f>
        <v>394</v>
      </c>
      <c r="H47" s="9">
        <f t="shared" si="1"/>
        <v>438</v>
      </c>
    </row>
    <row r="48" spans="1:8" ht="7.15" customHeight="1" x14ac:dyDescent="0.3">
      <c r="A48" s="10"/>
      <c r="B48" s="11"/>
      <c r="C48" s="12"/>
      <c r="D48" s="12"/>
      <c r="E48" s="12"/>
      <c r="F48" s="12"/>
      <c r="G48" s="12"/>
      <c r="H48" s="12"/>
    </row>
    <row r="49" spans="1:8" x14ac:dyDescent="0.3">
      <c r="A49" s="10"/>
      <c r="B49" s="13" t="s">
        <v>12</v>
      </c>
      <c r="C49" s="54">
        <f>D47/C47</f>
        <v>1.0231729055258467</v>
      </c>
      <c r="D49" s="55"/>
      <c r="E49" s="54">
        <f>F47/E47</f>
        <v>0.94864048338368578</v>
      </c>
      <c r="F49" s="55"/>
      <c r="G49" s="54">
        <f>H47/G47</f>
        <v>1.1116751269035532</v>
      </c>
      <c r="H49" s="55"/>
    </row>
    <row r="50" spans="1:8" x14ac:dyDescent="0.3">
      <c r="C50" s="12"/>
      <c r="D50" s="12"/>
      <c r="E50" s="12"/>
      <c r="F50" s="12"/>
      <c r="G50" s="12"/>
      <c r="H50" s="12"/>
    </row>
    <row r="51" spans="1:8" ht="12" customHeight="1" x14ac:dyDescent="0.3">
      <c r="A51" s="52" t="s">
        <v>65</v>
      </c>
    </row>
    <row r="52" spans="1:8" x14ac:dyDescent="0.3">
      <c r="A52" s="47" t="s">
        <v>60</v>
      </c>
    </row>
  </sheetData>
  <mergeCells count="12">
    <mergeCell ref="A37:A47"/>
    <mergeCell ref="A7:A18"/>
    <mergeCell ref="A22:A33"/>
    <mergeCell ref="G20:H20"/>
    <mergeCell ref="G35:H35"/>
    <mergeCell ref="G49:H49"/>
    <mergeCell ref="E20:F20"/>
    <mergeCell ref="E35:F35"/>
    <mergeCell ref="C20:D20"/>
    <mergeCell ref="C35:D35"/>
    <mergeCell ref="C49:D49"/>
    <mergeCell ref="E49:F49"/>
  </mergeCells>
  <conditionalFormatting sqref="C20:H20 C35:H35 C49:H49">
    <cfRule type="cellIs" dxfId="7" priority="5" operator="greaterThan">
      <formula>1</formula>
    </cfRule>
    <cfRule type="cellIs" dxfId="6" priority="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zoomScale="80" zoomScaleNormal="80" workbookViewId="0">
      <selection activeCell="I1" sqref="I1:I1048576"/>
    </sheetView>
  </sheetViews>
  <sheetFormatPr defaultColWidth="9.1796875" defaultRowHeight="13" x14ac:dyDescent="0.3"/>
  <cols>
    <col min="1" max="1" width="24.453125" style="4" customWidth="1"/>
    <col min="2" max="2" width="40.26953125" style="2" customWidth="1"/>
    <col min="3" max="3" width="12.1796875" style="2" customWidth="1"/>
    <col min="4" max="4" width="12" style="2" customWidth="1"/>
    <col min="5" max="5" width="3" style="2" customWidth="1"/>
    <col min="6" max="16384" width="9.1796875" style="2"/>
  </cols>
  <sheetData>
    <row r="1" spans="1:6" ht="15.5" x14ac:dyDescent="0.35">
      <c r="A1" s="1" t="s">
        <v>0</v>
      </c>
    </row>
    <row r="2" spans="1:6" ht="14.5" x14ac:dyDescent="0.35">
      <c r="A2" s="3" t="s">
        <v>14</v>
      </c>
    </row>
    <row r="3" spans="1:6" x14ac:dyDescent="0.3">
      <c r="A3" s="4" t="s">
        <v>1</v>
      </c>
    </row>
    <row r="4" spans="1:6" x14ac:dyDescent="0.3">
      <c r="A4" s="50" t="s">
        <v>63</v>
      </c>
    </row>
    <row r="6" spans="1:6" ht="44.25" customHeight="1" x14ac:dyDescent="0.3">
      <c r="A6" s="5" t="s">
        <v>2</v>
      </c>
      <c r="B6" s="5" t="s">
        <v>8</v>
      </c>
      <c r="C6" s="36" t="s">
        <v>62</v>
      </c>
      <c r="D6" s="36" t="s">
        <v>69</v>
      </c>
      <c r="E6" s="14"/>
      <c r="F6" s="24" t="s">
        <v>18</v>
      </c>
    </row>
    <row r="7" spans="1:6" s="20" customFormat="1" ht="27" customHeight="1" x14ac:dyDescent="0.25">
      <c r="A7" s="15" t="s">
        <v>15</v>
      </c>
      <c r="B7" s="16" t="s">
        <v>11</v>
      </c>
      <c r="C7" s="17">
        <v>4199</v>
      </c>
      <c r="D7" s="17">
        <v>3788</v>
      </c>
      <c r="E7" s="18"/>
      <c r="F7" s="19">
        <f>(D7-C7)/C7</f>
        <v>-9.7880447725648967E-2</v>
      </c>
    </row>
    <row r="8" spans="1:6" ht="14.5" customHeight="1" x14ac:dyDescent="0.3">
      <c r="A8" s="21"/>
      <c r="B8" s="11"/>
      <c r="C8" s="22"/>
      <c r="D8" s="22"/>
      <c r="E8" s="22"/>
      <c r="F8" s="23"/>
    </row>
    <row r="9" spans="1:6" ht="27" customHeight="1" x14ac:dyDescent="0.3">
      <c r="A9" s="15" t="s">
        <v>16</v>
      </c>
      <c r="B9" s="16" t="s">
        <v>11</v>
      </c>
      <c r="C9" s="17">
        <v>5507</v>
      </c>
      <c r="D9" s="17">
        <v>5659</v>
      </c>
      <c r="E9" s="18"/>
      <c r="F9" s="19">
        <f>(D9-C9)/C9</f>
        <v>2.7601234792082804E-2</v>
      </c>
    </row>
    <row r="10" spans="1:6" ht="12.75" customHeight="1" x14ac:dyDescent="0.3">
      <c r="C10" s="12"/>
      <c r="D10" s="12"/>
      <c r="E10" s="12"/>
      <c r="F10" s="12"/>
    </row>
    <row r="11" spans="1:6" s="20" customFormat="1" ht="27" customHeight="1" x14ac:dyDescent="0.25">
      <c r="A11" s="15" t="s">
        <v>17</v>
      </c>
      <c r="B11" s="16" t="s">
        <v>11</v>
      </c>
      <c r="C11" s="17">
        <v>839</v>
      </c>
      <c r="D11" s="17">
        <v>883</v>
      </c>
      <c r="E11" s="18"/>
      <c r="F11" s="19">
        <f>(D11-C11)/C11</f>
        <v>5.2443384982121574E-2</v>
      </c>
    </row>
    <row r="12" spans="1:6" x14ac:dyDescent="0.3">
      <c r="C12" s="12"/>
      <c r="D12" s="12"/>
      <c r="E12" s="12"/>
    </row>
    <row r="13" spans="1:6" x14ac:dyDescent="0.3">
      <c r="A13" s="52" t="s">
        <v>65</v>
      </c>
    </row>
    <row r="14" spans="1:6" x14ac:dyDescent="0.3">
      <c r="A14" s="47" t="s">
        <v>60</v>
      </c>
    </row>
  </sheetData>
  <conditionalFormatting sqref="F7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F9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11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67D2A-8643-4153-AA28-61F1E5C67E60}">
  <dimension ref="A1:O55"/>
  <sheetViews>
    <sheetView showGridLines="0" topLeftCell="B1" workbookViewId="0">
      <selection activeCell="A54" sqref="A54"/>
    </sheetView>
  </sheetViews>
  <sheetFormatPr defaultColWidth="9.1796875" defaultRowHeight="13" x14ac:dyDescent="0.3"/>
  <cols>
    <col min="1" max="1" width="24.26953125" style="37" customWidth="1"/>
    <col min="2" max="2" width="44.453125" style="37" customWidth="1"/>
    <col min="3" max="16384" width="9.1796875" style="37"/>
  </cols>
  <sheetData>
    <row r="1" spans="1:15" ht="15.5" x14ac:dyDescent="0.35">
      <c r="A1" s="48" t="s">
        <v>0</v>
      </c>
    </row>
    <row r="2" spans="1:15" ht="14.5" x14ac:dyDescent="0.35">
      <c r="A2" s="49" t="s">
        <v>51</v>
      </c>
    </row>
    <row r="3" spans="1:15" x14ac:dyDescent="0.3">
      <c r="A3" s="50" t="s">
        <v>1</v>
      </c>
    </row>
    <row r="4" spans="1:15" x14ac:dyDescent="0.3">
      <c r="A4" s="50" t="s">
        <v>63</v>
      </c>
    </row>
    <row r="7" spans="1:15" ht="26" x14ac:dyDescent="0.3">
      <c r="A7" s="38" t="s">
        <v>2</v>
      </c>
      <c r="B7" s="38" t="s">
        <v>33</v>
      </c>
      <c r="C7" s="39" t="s">
        <v>61</v>
      </c>
      <c r="D7" s="40">
        <v>2015</v>
      </c>
      <c r="E7" s="39">
        <v>2016</v>
      </c>
      <c r="F7" s="39">
        <v>2017</v>
      </c>
      <c r="G7" s="39">
        <v>2018</v>
      </c>
      <c r="H7" s="39">
        <v>2019</v>
      </c>
      <c r="I7" s="39">
        <v>2020</v>
      </c>
      <c r="J7" s="39">
        <v>2021</v>
      </c>
      <c r="K7" s="39">
        <v>2022</v>
      </c>
      <c r="L7" s="39">
        <v>2023</v>
      </c>
      <c r="M7" s="39">
        <v>2024</v>
      </c>
      <c r="N7" s="46" t="s">
        <v>64</v>
      </c>
      <c r="O7" s="39" t="s">
        <v>52</v>
      </c>
    </row>
    <row r="8" spans="1:15" x14ac:dyDescent="0.3">
      <c r="A8" s="57" t="s">
        <v>16</v>
      </c>
      <c r="B8" s="41" t="s">
        <v>3</v>
      </c>
      <c r="C8" s="42">
        <v>512</v>
      </c>
      <c r="D8" s="42">
        <v>1</v>
      </c>
      <c r="E8" s="42">
        <v>1</v>
      </c>
      <c r="F8" s="42">
        <v>3</v>
      </c>
      <c r="G8" s="42">
        <v>8</v>
      </c>
      <c r="H8" s="42">
        <v>3</v>
      </c>
      <c r="I8" s="42">
        <v>6</v>
      </c>
      <c r="J8" s="42">
        <v>8</v>
      </c>
      <c r="K8" s="42">
        <v>34</v>
      </c>
      <c r="L8" s="42">
        <v>124</v>
      </c>
      <c r="M8" s="42">
        <v>1093</v>
      </c>
      <c r="N8" s="42">
        <v>2211</v>
      </c>
      <c r="O8" s="42">
        <v>4004</v>
      </c>
    </row>
    <row r="9" spans="1:15" x14ac:dyDescent="0.3">
      <c r="A9" s="58"/>
      <c r="B9" s="41" t="s">
        <v>4</v>
      </c>
      <c r="C9" s="42">
        <v>145</v>
      </c>
      <c r="D9" s="42">
        <v>16</v>
      </c>
      <c r="E9" s="42">
        <v>31</v>
      </c>
      <c r="F9" s="42">
        <v>59</v>
      </c>
      <c r="G9" s="42">
        <v>47</v>
      </c>
      <c r="H9" s="42">
        <v>94</v>
      </c>
      <c r="I9" s="42">
        <v>56</v>
      </c>
      <c r="J9" s="42">
        <v>111</v>
      </c>
      <c r="K9" s="42">
        <v>97</v>
      </c>
      <c r="L9" s="42">
        <v>123</v>
      </c>
      <c r="M9" s="42">
        <v>204</v>
      </c>
      <c r="N9" s="42">
        <v>127</v>
      </c>
      <c r="O9" s="42">
        <v>1110</v>
      </c>
    </row>
    <row r="10" spans="1:15" x14ac:dyDescent="0.3">
      <c r="A10" s="58"/>
      <c r="B10" s="41" t="s">
        <v>5</v>
      </c>
      <c r="C10" s="42">
        <v>0</v>
      </c>
      <c r="D10" s="42">
        <v>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1</v>
      </c>
    </row>
    <row r="11" spans="1:15" x14ac:dyDescent="0.3">
      <c r="A11" s="58"/>
      <c r="B11" s="41" t="s">
        <v>53</v>
      </c>
      <c r="C11" s="42">
        <v>69</v>
      </c>
      <c r="D11" s="42">
        <v>16</v>
      </c>
      <c r="E11" s="42">
        <v>11</v>
      </c>
      <c r="F11" s="42">
        <v>16</v>
      </c>
      <c r="G11" s="42">
        <v>25</v>
      </c>
      <c r="H11" s="42">
        <v>20</v>
      </c>
      <c r="I11" s="42">
        <v>14</v>
      </c>
      <c r="J11" s="42">
        <v>29</v>
      </c>
      <c r="K11" s="42">
        <v>25</v>
      </c>
      <c r="L11" s="42">
        <v>1</v>
      </c>
      <c r="M11" s="42">
        <v>1</v>
      </c>
      <c r="N11" s="42">
        <v>0</v>
      </c>
      <c r="O11" s="42">
        <v>227</v>
      </c>
    </row>
    <row r="12" spans="1:15" x14ac:dyDescent="0.3">
      <c r="A12" s="58"/>
      <c r="B12" s="41" t="s">
        <v>6</v>
      </c>
      <c r="C12" s="42">
        <v>1</v>
      </c>
      <c r="D12" s="42">
        <v>1</v>
      </c>
      <c r="E12" s="42">
        <v>0</v>
      </c>
      <c r="F12" s="42">
        <v>3</v>
      </c>
      <c r="G12" s="42">
        <v>1</v>
      </c>
      <c r="H12" s="42">
        <v>1</v>
      </c>
      <c r="I12" s="42">
        <v>0</v>
      </c>
      <c r="J12" s="42">
        <v>0</v>
      </c>
      <c r="K12" s="42">
        <v>1</v>
      </c>
      <c r="L12" s="42">
        <v>0</v>
      </c>
      <c r="M12" s="42">
        <v>0</v>
      </c>
      <c r="N12" s="42">
        <v>0</v>
      </c>
      <c r="O12" s="42">
        <v>8</v>
      </c>
    </row>
    <row r="13" spans="1:15" x14ac:dyDescent="0.3">
      <c r="A13" s="58"/>
      <c r="B13" s="41" t="s">
        <v>19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8</v>
      </c>
      <c r="N13" s="42">
        <v>63</v>
      </c>
      <c r="O13" s="42">
        <v>71</v>
      </c>
    </row>
    <row r="14" spans="1:15" x14ac:dyDescent="0.3">
      <c r="A14" s="58"/>
      <c r="B14" s="41" t="s">
        <v>20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8</v>
      </c>
      <c r="N14" s="42">
        <v>26</v>
      </c>
      <c r="O14" s="42">
        <v>34</v>
      </c>
    </row>
    <row r="15" spans="1:15" x14ac:dyDescent="0.3">
      <c r="A15" s="58"/>
      <c r="B15" s="41" t="s">
        <v>21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4</v>
      </c>
      <c r="O15" s="42">
        <v>4</v>
      </c>
    </row>
    <row r="16" spans="1:15" x14ac:dyDescent="0.3">
      <c r="A16" s="58"/>
      <c r="B16" s="41" t="s">
        <v>22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3</v>
      </c>
      <c r="L16" s="42">
        <v>48</v>
      </c>
      <c r="M16" s="42">
        <v>58</v>
      </c>
      <c r="N16" s="42">
        <v>27</v>
      </c>
      <c r="O16" s="42">
        <v>136</v>
      </c>
    </row>
    <row r="17" spans="1:15" x14ac:dyDescent="0.3">
      <c r="A17" s="58"/>
      <c r="B17" s="41" t="s">
        <v>23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4</v>
      </c>
      <c r="L17" s="42">
        <v>17</v>
      </c>
      <c r="M17" s="42">
        <v>18</v>
      </c>
      <c r="N17" s="42">
        <v>17</v>
      </c>
      <c r="O17" s="42">
        <v>56</v>
      </c>
    </row>
    <row r="18" spans="1:15" x14ac:dyDescent="0.3">
      <c r="A18" s="58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4</v>
      </c>
      <c r="N18" s="42">
        <v>4</v>
      </c>
      <c r="O18" s="42">
        <v>8</v>
      </c>
    </row>
    <row r="19" spans="1:15" x14ac:dyDescent="0.3">
      <c r="A19" s="58"/>
      <c r="B19" s="51" t="s">
        <v>54</v>
      </c>
      <c r="C19" s="43">
        <v>727</v>
      </c>
      <c r="D19" s="43">
        <v>35</v>
      </c>
      <c r="E19" s="43">
        <v>43</v>
      </c>
      <c r="F19" s="43">
        <v>81</v>
      </c>
      <c r="G19" s="43">
        <v>81</v>
      </c>
      <c r="H19" s="43">
        <v>118</v>
      </c>
      <c r="I19" s="43">
        <v>76</v>
      </c>
      <c r="J19" s="43">
        <v>148</v>
      </c>
      <c r="K19" s="43">
        <v>164</v>
      </c>
      <c r="L19" s="43">
        <v>313</v>
      </c>
      <c r="M19" s="43">
        <v>1394</v>
      </c>
      <c r="N19" s="43">
        <v>2479</v>
      </c>
      <c r="O19" s="43">
        <v>5659</v>
      </c>
    </row>
    <row r="20" spans="1:15" x14ac:dyDescent="0.3">
      <c r="A20" s="59"/>
      <c r="B20" s="51" t="s">
        <v>55</v>
      </c>
      <c r="C20" s="44">
        <v>0.12846792719561759</v>
      </c>
      <c r="D20" s="44">
        <v>6.1848383106555931E-3</v>
      </c>
      <c r="E20" s="44">
        <v>7.5985156388054427E-3</v>
      </c>
      <c r="F20" s="44">
        <v>1.4313482947517229E-2</v>
      </c>
      <c r="G20" s="44">
        <v>1.4313482947517229E-2</v>
      </c>
      <c r="H20" s="44">
        <v>2.0851740590210284E-2</v>
      </c>
      <c r="I20" s="44">
        <v>1.3429934617423573E-2</v>
      </c>
      <c r="J20" s="44">
        <v>2.6153030570772222E-2</v>
      </c>
      <c r="K20" s="44">
        <v>2.8980385227071921E-2</v>
      </c>
      <c r="L20" s="44">
        <v>5.5310125463862873E-2</v>
      </c>
      <c r="M20" s="44">
        <v>0.24633327443011133</v>
      </c>
      <c r="N20" s="44">
        <v>0.43806326206043472</v>
      </c>
      <c r="O20" s="44">
        <v>1</v>
      </c>
    </row>
    <row r="21" spans="1:15" x14ac:dyDescent="0.3">
      <c r="B21" s="50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3" spans="1:15" ht="26" x14ac:dyDescent="0.3">
      <c r="A23" s="38" t="s">
        <v>2</v>
      </c>
      <c r="B23" s="38" t="s">
        <v>33</v>
      </c>
      <c r="C23" s="39" t="s">
        <v>61</v>
      </c>
      <c r="D23" s="40">
        <v>2015</v>
      </c>
      <c r="E23" s="39">
        <v>2016</v>
      </c>
      <c r="F23" s="39">
        <v>2017</v>
      </c>
      <c r="G23" s="39">
        <v>2018</v>
      </c>
      <c r="H23" s="39">
        <v>2019</v>
      </c>
      <c r="I23" s="39">
        <v>2020</v>
      </c>
      <c r="J23" s="39">
        <v>2021</v>
      </c>
      <c r="K23" s="39">
        <v>2022</v>
      </c>
      <c r="L23" s="39">
        <v>2023</v>
      </c>
      <c r="M23" s="39">
        <v>2024</v>
      </c>
      <c r="N23" s="46" t="s">
        <v>64</v>
      </c>
      <c r="O23" s="39" t="s">
        <v>52</v>
      </c>
    </row>
    <row r="24" spans="1:15" ht="12.75" customHeight="1" x14ac:dyDescent="0.3">
      <c r="A24" s="57" t="s">
        <v>15</v>
      </c>
      <c r="B24" s="41" t="s">
        <v>3</v>
      </c>
      <c r="C24" s="42">
        <v>4</v>
      </c>
      <c r="D24" s="42">
        <v>0</v>
      </c>
      <c r="E24" s="42">
        <v>3</v>
      </c>
      <c r="F24" s="42">
        <v>2</v>
      </c>
      <c r="G24" s="42">
        <v>5</v>
      </c>
      <c r="H24" s="42">
        <v>9</v>
      </c>
      <c r="I24" s="42">
        <v>4</v>
      </c>
      <c r="J24" s="42">
        <v>7</v>
      </c>
      <c r="K24" s="42">
        <v>37</v>
      </c>
      <c r="L24" s="42">
        <v>228</v>
      </c>
      <c r="M24" s="42">
        <v>1014</v>
      </c>
      <c r="N24" s="42">
        <v>1045</v>
      </c>
      <c r="O24" s="42">
        <v>2358</v>
      </c>
    </row>
    <row r="25" spans="1:15" x14ac:dyDescent="0.3">
      <c r="A25" s="58"/>
      <c r="B25" s="41" t="s">
        <v>4</v>
      </c>
      <c r="C25" s="42">
        <v>145</v>
      </c>
      <c r="D25" s="42">
        <v>24</v>
      </c>
      <c r="E25" s="42">
        <v>34</v>
      </c>
      <c r="F25" s="42">
        <v>37</v>
      </c>
      <c r="G25" s="42">
        <v>36</v>
      </c>
      <c r="H25" s="42">
        <v>62</v>
      </c>
      <c r="I25" s="42">
        <v>56</v>
      </c>
      <c r="J25" s="42">
        <v>87</v>
      </c>
      <c r="K25" s="42">
        <v>69</v>
      </c>
      <c r="L25" s="42">
        <v>107</v>
      </c>
      <c r="M25" s="42">
        <v>143</v>
      </c>
      <c r="N25" s="42">
        <v>77</v>
      </c>
      <c r="O25" s="42">
        <v>877</v>
      </c>
    </row>
    <row r="26" spans="1:15" x14ac:dyDescent="0.3">
      <c r="A26" s="58"/>
      <c r="B26" s="41" t="s">
        <v>5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</row>
    <row r="27" spans="1:15" x14ac:dyDescent="0.3">
      <c r="A27" s="58"/>
      <c r="B27" s="41" t="s">
        <v>53</v>
      </c>
      <c r="C27" s="42">
        <v>109</v>
      </c>
      <c r="D27" s="42">
        <v>34</v>
      </c>
      <c r="E27" s="42">
        <v>28</v>
      </c>
      <c r="F27" s="42">
        <v>26</v>
      </c>
      <c r="G27" s="42">
        <v>17</v>
      </c>
      <c r="H27" s="42">
        <v>24</v>
      </c>
      <c r="I27" s="42">
        <v>18</v>
      </c>
      <c r="J27" s="42">
        <v>26</v>
      </c>
      <c r="K27" s="42">
        <v>26</v>
      </c>
      <c r="L27" s="42">
        <v>0</v>
      </c>
      <c r="M27" s="42">
        <v>0</v>
      </c>
      <c r="N27" s="42">
        <v>0</v>
      </c>
      <c r="O27" s="42">
        <v>308</v>
      </c>
    </row>
    <row r="28" spans="1:15" x14ac:dyDescent="0.3">
      <c r="A28" s="58"/>
      <c r="B28" s="41" t="s">
        <v>6</v>
      </c>
      <c r="C28" s="42">
        <v>2</v>
      </c>
      <c r="D28" s="42">
        <v>1</v>
      </c>
      <c r="E28" s="42">
        <v>0</v>
      </c>
      <c r="F28" s="42">
        <v>0</v>
      </c>
      <c r="G28" s="42">
        <v>1</v>
      </c>
      <c r="H28" s="42">
        <v>5</v>
      </c>
      <c r="I28" s="42">
        <v>0</v>
      </c>
      <c r="J28" s="42">
        <v>0</v>
      </c>
      <c r="K28" s="42">
        <v>1</v>
      </c>
      <c r="L28" s="42">
        <v>1</v>
      </c>
      <c r="M28" s="42">
        <v>0</v>
      </c>
      <c r="N28" s="42">
        <v>0</v>
      </c>
      <c r="O28" s="42">
        <v>11</v>
      </c>
    </row>
    <row r="29" spans="1:15" x14ac:dyDescent="0.3">
      <c r="A29" s="58"/>
      <c r="B29" s="41" t="s">
        <v>19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1</v>
      </c>
      <c r="L29" s="42">
        <v>1</v>
      </c>
      <c r="M29" s="42">
        <v>3</v>
      </c>
      <c r="N29" s="42">
        <v>42</v>
      </c>
      <c r="O29" s="42">
        <v>47</v>
      </c>
    </row>
    <row r="30" spans="1:15" x14ac:dyDescent="0.3">
      <c r="A30" s="58"/>
      <c r="B30" s="41" t="s">
        <v>20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2</v>
      </c>
      <c r="N30" s="42">
        <v>15</v>
      </c>
      <c r="O30" s="42">
        <v>17</v>
      </c>
    </row>
    <row r="31" spans="1:15" x14ac:dyDescent="0.3">
      <c r="A31" s="58"/>
      <c r="B31" s="41" t="s">
        <v>21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1</v>
      </c>
      <c r="M31" s="42">
        <v>3</v>
      </c>
      <c r="N31" s="42">
        <v>5</v>
      </c>
      <c r="O31" s="42">
        <v>9</v>
      </c>
    </row>
    <row r="32" spans="1:15" x14ac:dyDescent="0.3">
      <c r="A32" s="58"/>
      <c r="B32" s="41" t="s">
        <v>22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2</v>
      </c>
      <c r="L32" s="42">
        <v>32</v>
      </c>
      <c r="M32" s="42">
        <v>50</v>
      </c>
      <c r="N32" s="42">
        <v>25</v>
      </c>
      <c r="O32" s="42">
        <v>109</v>
      </c>
    </row>
    <row r="33" spans="1:15" x14ac:dyDescent="0.3">
      <c r="A33" s="58"/>
      <c r="B33" s="41" t="s">
        <v>23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2</v>
      </c>
      <c r="L33" s="42">
        <v>15</v>
      </c>
      <c r="M33" s="42">
        <v>27</v>
      </c>
      <c r="N33" s="42">
        <v>3</v>
      </c>
      <c r="O33" s="42">
        <v>47</v>
      </c>
    </row>
    <row r="34" spans="1:15" x14ac:dyDescent="0.3">
      <c r="A34" s="58"/>
      <c r="B34" s="41" t="s">
        <v>24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2</v>
      </c>
      <c r="M34" s="42">
        <v>2</v>
      </c>
      <c r="N34" s="42">
        <v>1</v>
      </c>
      <c r="O34" s="42">
        <v>5</v>
      </c>
    </row>
    <row r="35" spans="1:15" x14ac:dyDescent="0.3">
      <c r="A35" s="58"/>
      <c r="B35" s="51" t="s">
        <v>54</v>
      </c>
      <c r="C35" s="43">
        <v>260</v>
      </c>
      <c r="D35" s="43">
        <v>59</v>
      </c>
      <c r="E35" s="43">
        <v>65</v>
      </c>
      <c r="F35" s="43">
        <v>65</v>
      </c>
      <c r="G35" s="43">
        <v>59</v>
      </c>
      <c r="H35" s="43">
        <v>100</v>
      </c>
      <c r="I35" s="43">
        <v>78</v>
      </c>
      <c r="J35" s="43">
        <v>120</v>
      </c>
      <c r="K35" s="43">
        <v>138</v>
      </c>
      <c r="L35" s="43">
        <v>387</v>
      </c>
      <c r="M35" s="43">
        <v>1244</v>
      </c>
      <c r="N35" s="43">
        <v>1213</v>
      </c>
      <c r="O35" s="43">
        <v>3788</v>
      </c>
    </row>
    <row r="36" spans="1:15" x14ac:dyDescent="0.3">
      <c r="A36" s="59"/>
      <c r="B36" s="51" t="s">
        <v>55</v>
      </c>
      <c r="C36" s="44">
        <v>6.863780359028511E-2</v>
      </c>
      <c r="D36" s="44">
        <v>1.5575501583949313E-2</v>
      </c>
      <c r="E36" s="44">
        <v>1.7159450897571277E-2</v>
      </c>
      <c r="F36" s="44">
        <v>1.7159450897571277E-2</v>
      </c>
      <c r="G36" s="44">
        <v>1.5575501583949313E-2</v>
      </c>
      <c r="H36" s="44">
        <v>2.6399155227032733E-2</v>
      </c>
      <c r="I36" s="44">
        <v>2.0591341077085535E-2</v>
      </c>
      <c r="J36" s="44">
        <v>3.1678986272439279E-2</v>
      </c>
      <c r="K36" s="44">
        <v>3.6430834213305174E-2</v>
      </c>
      <c r="L36" s="44">
        <v>0.10216473072861669</v>
      </c>
      <c r="M36" s="44">
        <v>0.32840549102428723</v>
      </c>
      <c r="N36" s="44">
        <v>0.32022175290390709</v>
      </c>
      <c r="O36" s="44">
        <v>1</v>
      </c>
    </row>
    <row r="39" spans="1:15" ht="26" x14ac:dyDescent="0.3">
      <c r="A39" s="38" t="s">
        <v>2</v>
      </c>
      <c r="B39" s="38" t="s">
        <v>33</v>
      </c>
      <c r="C39" s="39" t="s">
        <v>61</v>
      </c>
      <c r="D39" s="40">
        <v>2015</v>
      </c>
      <c r="E39" s="39">
        <v>2016</v>
      </c>
      <c r="F39" s="39">
        <v>2017</v>
      </c>
      <c r="G39" s="39">
        <v>2018</v>
      </c>
      <c r="H39" s="39">
        <v>2019</v>
      </c>
      <c r="I39" s="39">
        <v>2020</v>
      </c>
      <c r="J39" s="39">
        <v>2021</v>
      </c>
      <c r="K39" s="39">
        <v>2022</v>
      </c>
      <c r="L39" s="39">
        <v>2023</v>
      </c>
      <c r="M39" s="39">
        <v>2024</v>
      </c>
      <c r="N39" s="46" t="s">
        <v>64</v>
      </c>
      <c r="O39" s="39" t="s">
        <v>52</v>
      </c>
    </row>
    <row r="40" spans="1:15" x14ac:dyDescent="0.3">
      <c r="A40" s="57" t="s">
        <v>17</v>
      </c>
      <c r="B40" s="41" t="s">
        <v>3</v>
      </c>
      <c r="C40" s="42">
        <v>4</v>
      </c>
      <c r="D40" s="42">
        <v>0</v>
      </c>
      <c r="E40" s="42">
        <v>3</v>
      </c>
      <c r="F40" s="42">
        <v>0</v>
      </c>
      <c r="G40" s="42">
        <v>2</v>
      </c>
      <c r="H40" s="42">
        <v>5</v>
      </c>
      <c r="I40" s="42">
        <v>3</v>
      </c>
      <c r="J40" s="42">
        <v>2</v>
      </c>
      <c r="K40" s="42">
        <v>18</v>
      </c>
      <c r="L40" s="42">
        <v>53</v>
      </c>
      <c r="M40" s="42">
        <v>147</v>
      </c>
      <c r="N40" s="42">
        <v>241</v>
      </c>
      <c r="O40" s="42">
        <v>478</v>
      </c>
    </row>
    <row r="41" spans="1:15" x14ac:dyDescent="0.3">
      <c r="A41" s="58"/>
      <c r="B41" s="41" t="s">
        <v>4</v>
      </c>
      <c r="C41" s="42">
        <v>32</v>
      </c>
      <c r="D41" s="42">
        <v>6</v>
      </c>
      <c r="E41" s="42">
        <v>8</v>
      </c>
      <c r="F41" s="42">
        <v>9</v>
      </c>
      <c r="G41" s="42">
        <v>13</v>
      </c>
      <c r="H41" s="42">
        <v>23</v>
      </c>
      <c r="I41" s="42">
        <v>12</v>
      </c>
      <c r="J41" s="42">
        <v>18</v>
      </c>
      <c r="K41" s="42">
        <v>13</v>
      </c>
      <c r="L41" s="42">
        <v>30</v>
      </c>
      <c r="M41" s="42">
        <v>65</v>
      </c>
      <c r="N41" s="42">
        <v>38</v>
      </c>
      <c r="O41" s="42">
        <v>267</v>
      </c>
    </row>
    <row r="42" spans="1:15" x14ac:dyDescent="0.3">
      <c r="A42" s="58"/>
      <c r="B42" s="41" t="s">
        <v>5</v>
      </c>
      <c r="C42" s="42">
        <v>2</v>
      </c>
      <c r="D42" s="42">
        <v>1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3</v>
      </c>
    </row>
    <row r="43" spans="1:15" x14ac:dyDescent="0.3">
      <c r="A43" s="58"/>
      <c r="B43" s="41" t="s">
        <v>53</v>
      </c>
      <c r="C43" s="42">
        <v>65</v>
      </c>
      <c r="D43" s="42">
        <v>2</v>
      </c>
      <c r="E43" s="42">
        <v>0</v>
      </c>
      <c r="F43" s="42">
        <v>5</v>
      </c>
      <c r="G43" s="42">
        <v>4</v>
      </c>
      <c r="H43" s="42">
        <v>4</v>
      </c>
      <c r="I43" s="42">
        <v>6</v>
      </c>
      <c r="J43" s="42">
        <v>3</v>
      </c>
      <c r="K43" s="42">
        <v>4</v>
      </c>
      <c r="L43" s="42">
        <v>1</v>
      </c>
      <c r="M43" s="42">
        <v>0</v>
      </c>
      <c r="N43" s="42">
        <v>0</v>
      </c>
      <c r="O43" s="42">
        <v>94</v>
      </c>
    </row>
    <row r="44" spans="1:15" x14ac:dyDescent="0.3">
      <c r="A44" s="58"/>
      <c r="B44" s="41" t="s">
        <v>6</v>
      </c>
      <c r="C44" s="42">
        <v>2</v>
      </c>
      <c r="D44" s="42">
        <v>0</v>
      </c>
      <c r="E44" s="42">
        <v>0</v>
      </c>
      <c r="F44" s="42">
        <v>0</v>
      </c>
      <c r="G44" s="42">
        <v>1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3</v>
      </c>
    </row>
    <row r="45" spans="1:15" x14ac:dyDescent="0.3">
      <c r="A45" s="58"/>
      <c r="B45" s="41" t="s">
        <v>19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1</v>
      </c>
      <c r="N45" s="42">
        <v>12</v>
      </c>
      <c r="O45" s="42">
        <v>13</v>
      </c>
    </row>
    <row r="46" spans="1:15" x14ac:dyDescent="0.3">
      <c r="A46" s="58"/>
      <c r="B46" s="41" t="s">
        <v>20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1</v>
      </c>
      <c r="N46" s="42">
        <v>6</v>
      </c>
      <c r="O46" s="42">
        <v>7</v>
      </c>
    </row>
    <row r="47" spans="1:15" x14ac:dyDescent="0.3">
      <c r="A47" s="58"/>
      <c r="B47" s="41" t="s">
        <v>21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2</v>
      </c>
      <c r="N47" s="42">
        <v>0</v>
      </c>
      <c r="O47" s="42">
        <v>2</v>
      </c>
    </row>
    <row r="48" spans="1:15" x14ac:dyDescent="0.3">
      <c r="A48" s="58"/>
      <c r="B48" s="41" t="s">
        <v>22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8</v>
      </c>
      <c r="M48" s="42">
        <v>6</v>
      </c>
      <c r="N48" s="42">
        <v>1</v>
      </c>
      <c r="O48" s="42">
        <v>15</v>
      </c>
    </row>
    <row r="49" spans="1:15" x14ac:dyDescent="0.3">
      <c r="A49" s="58"/>
      <c r="B49" s="41" t="s">
        <v>23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1</v>
      </c>
      <c r="N49" s="42">
        <v>0</v>
      </c>
      <c r="O49" s="42">
        <v>1</v>
      </c>
    </row>
    <row r="50" spans="1:15" x14ac:dyDescent="0.3">
      <c r="A50" s="58"/>
      <c r="B50" s="41" t="s">
        <v>24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</row>
    <row r="51" spans="1:15" x14ac:dyDescent="0.3">
      <c r="A51" s="58"/>
      <c r="B51" s="51" t="s">
        <v>54</v>
      </c>
      <c r="C51" s="43">
        <v>105</v>
      </c>
      <c r="D51" s="43">
        <v>9</v>
      </c>
      <c r="E51" s="43">
        <v>11</v>
      </c>
      <c r="F51" s="43">
        <v>14</v>
      </c>
      <c r="G51" s="43">
        <v>20</v>
      </c>
      <c r="H51" s="43">
        <v>32</v>
      </c>
      <c r="I51" s="43">
        <v>21</v>
      </c>
      <c r="J51" s="43">
        <v>23</v>
      </c>
      <c r="K51" s="43">
        <v>35</v>
      </c>
      <c r="L51" s="43">
        <v>92</v>
      </c>
      <c r="M51" s="43">
        <v>223</v>
      </c>
      <c r="N51" s="43">
        <v>298</v>
      </c>
      <c r="O51" s="43">
        <v>883</v>
      </c>
    </row>
    <row r="52" spans="1:15" x14ac:dyDescent="0.3">
      <c r="A52" s="59"/>
      <c r="B52" s="51" t="s">
        <v>55</v>
      </c>
      <c r="C52" s="44">
        <v>0.11891279728199321</v>
      </c>
      <c r="D52" s="44">
        <v>1.0192525481313703E-2</v>
      </c>
      <c r="E52" s="44">
        <v>1.245753114382786E-2</v>
      </c>
      <c r="F52" s="44">
        <v>1.5855039637599093E-2</v>
      </c>
      <c r="G52" s="44">
        <v>2.2650056625141562E-2</v>
      </c>
      <c r="H52" s="44">
        <v>3.6240090600226503E-2</v>
      </c>
      <c r="I52" s="44">
        <v>2.3782559456398639E-2</v>
      </c>
      <c r="J52" s="44">
        <v>2.6047565118912798E-2</v>
      </c>
      <c r="K52" s="44">
        <v>3.9637599093997736E-2</v>
      </c>
      <c r="L52" s="44">
        <v>0.10419026047565119</v>
      </c>
      <c r="M52" s="44">
        <v>0.25254813137032844</v>
      </c>
      <c r="N52" s="44">
        <v>0.33748584371460927</v>
      </c>
      <c r="O52" s="44">
        <v>1</v>
      </c>
    </row>
    <row r="54" spans="1:15" x14ac:dyDescent="0.3">
      <c r="A54" s="52" t="s">
        <v>65</v>
      </c>
    </row>
    <row r="55" spans="1:15" x14ac:dyDescent="0.3">
      <c r="A55" s="52" t="s">
        <v>60</v>
      </c>
    </row>
  </sheetData>
  <mergeCells count="3">
    <mergeCell ref="A8:A20"/>
    <mergeCell ref="A24:A36"/>
    <mergeCell ref="A40:A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A22745-3593-47C5-AC94-9CD95507F3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AABDFD-9495-46FD-8EAF-9E4DD7A40703}"/>
</file>

<file path=customXml/itemProps3.xml><?xml version="1.0" encoding="utf-8"?>
<ds:datastoreItem xmlns:ds="http://schemas.openxmlformats.org/officeDocument/2006/customXml" ds:itemID="{97D2CD4C-4D25-4753-93F8-90BF8EFE43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Calanca</dc:creator>
  <cp:lastModifiedBy>Marina Calanca</cp:lastModifiedBy>
  <cp:lastPrinted>2016-09-26T13:22:16Z</cp:lastPrinted>
  <dcterms:created xsi:type="dcterms:W3CDTF">2016-09-15T08:55:15Z</dcterms:created>
  <dcterms:modified xsi:type="dcterms:W3CDTF">2025-10-16T13:49:35Z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