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Questa_cartella_di_lavoro" defaultThemeVersion="124226"/>
  <xr:revisionPtr revIDLastSave="0" documentId="13_ncr:1_{BCE5E031-A93C-44EF-91F2-E4616DEC54B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eggimi" sheetId="10" r:id="rId1"/>
    <sheet name="Flussi SIECIC" sheetId="6" r:id="rId2"/>
    <sheet name="Variazione pendenti SIECIC" sheetId="7" r:id="rId3"/>
    <sheet name="Stratigrafia pendenti SIECIC" sheetId="20" r:id="rId4"/>
  </sheets>
  <definedNames>
    <definedName name="_xlnm._FilterDatabase" localSheetId="1" hidden="1">'Flussi SIECIC'!$A$6:$B$6</definedName>
    <definedName name="_xlnm._FilterDatabase" localSheetId="2" hidden="1">'Variazione pendenti SIECIC'!$A$6:$F$6</definedName>
    <definedName name="_xlnm.Print_Area" localSheetId="1">'Flussi SIECIC'!$A$1:$B$154</definedName>
    <definedName name="_xlnm.Print_Area" localSheetId="2">'Variazione pendenti SIECIC'!$A$1:$F$25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2" i="6" l="1"/>
  <c r="H152" i="6"/>
  <c r="G137" i="6"/>
  <c r="H137" i="6"/>
  <c r="G107" i="6"/>
  <c r="H107" i="6"/>
  <c r="G92" i="6"/>
  <c r="H92" i="6"/>
  <c r="G77" i="6"/>
  <c r="H77" i="6"/>
  <c r="G79" i="6" s="1"/>
  <c r="G62" i="6"/>
  <c r="H62" i="6"/>
  <c r="G47" i="6"/>
  <c r="H47" i="6"/>
  <c r="G32" i="6"/>
  <c r="H32" i="6"/>
  <c r="F92" i="6"/>
  <c r="E92" i="6"/>
  <c r="D47" i="6"/>
  <c r="C47" i="6"/>
  <c r="E47" i="6"/>
  <c r="F47" i="6"/>
  <c r="E152" i="6"/>
  <c r="F152" i="6"/>
  <c r="E137" i="6"/>
  <c r="F137" i="6"/>
  <c r="E122" i="6"/>
  <c r="F122" i="6"/>
  <c r="E124" i="6" s="1"/>
  <c r="E107" i="6"/>
  <c r="F107" i="6"/>
  <c r="E109" i="6" s="1"/>
  <c r="E77" i="6"/>
  <c r="F77" i="6"/>
  <c r="E62" i="6"/>
  <c r="F62" i="6"/>
  <c r="E32" i="6"/>
  <c r="F32" i="6"/>
  <c r="E18" i="6"/>
  <c r="F18" i="6"/>
  <c r="D152" i="6"/>
  <c r="C152" i="6"/>
  <c r="C154" i="6" s="1"/>
  <c r="D137" i="6"/>
  <c r="C137" i="6"/>
  <c r="D107" i="6"/>
  <c r="C107" i="6"/>
  <c r="C109" i="6" s="1"/>
  <c r="D32" i="6"/>
  <c r="C32" i="6"/>
  <c r="D77" i="6"/>
  <c r="C77" i="6"/>
  <c r="C79" i="6" s="1"/>
  <c r="D62" i="6"/>
  <c r="C62" i="6"/>
  <c r="D122" i="6"/>
  <c r="C122" i="6"/>
  <c r="C124" i="6" s="1"/>
  <c r="D92" i="6"/>
  <c r="C92" i="6"/>
  <c r="D18" i="6"/>
  <c r="C18" i="6"/>
  <c r="H122" i="6"/>
  <c r="G122" i="6"/>
  <c r="H18" i="6"/>
  <c r="G18" i="6"/>
  <c r="F25" i="7"/>
  <c r="F23" i="7"/>
  <c r="F21" i="7"/>
  <c r="F19" i="7"/>
  <c r="F17" i="7"/>
  <c r="F15" i="7"/>
  <c r="F13" i="7"/>
  <c r="F11" i="7"/>
  <c r="F9" i="7"/>
  <c r="F7" i="7"/>
  <c r="C34" i="6" l="1"/>
  <c r="C94" i="6"/>
  <c r="G154" i="6"/>
  <c r="G94" i="6"/>
  <c r="G64" i="6"/>
  <c r="G34" i="6"/>
  <c r="G109" i="6"/>
  <c r="C64" i="6"/>
  <c r="E34" i="6"/>
  <c r="E154" i="6"/>
  <c r="E139" i="6"/>
  <c r="E79" i="6"/>
  <c r="E64" i="6"/>
  <c r="E94" i="6"/>
  <c r="G139" i="6"/>
  <c r="G20" i="6"/>
  <c r="G49" i="6"/>
  <c r="C139" i="6"/>
  <c r="G124" i="6"/>
  <c r="C20" i="6"/>
  <c r="E49" i="6"/>
  <c r="E20" i="6"/>
  <c r="C49" i="6"/>
</calcChain>
</file>

<file path=xl/sharedStrings.xml><?xml version="1.0" encoding="utf-8"?>
<sst xmlns="http://schemas.openxmlformats.org/spreadsheetml/2006/main" count="425" uniqueCount="79">
  <si>
    <t>Ufficio</t>
  </si>
  <si>
    <t>Macro materia</t>
  </si>
  <si>
    <t>Tribunale Ordinario di Agrigento</t>
  </si>
  <si>
    <t>Tribunale Ordinario di Marsala</t>
  </si>
  <si>
    <t>Tribunale Ordinario di Sciacca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</si>
  <si>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</si>
  <si>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Clearance rate</t>
  </si>
  <si>
    <t>Variazione pendenti</t>
  </si>
  <si>
    <t>Settore CIVILE - Area SIECIC</t>
  </si>
  <si>
    <t>ESECUZIONI MOBILIARI</t>
  </si>
  <si>
    <t>TOTALE AREA SIECIC</t>
  </si>
  <si>
    <t>ESECUZIONI IMMOBILIARI</t>
  </si>
  <si>
    <t>ISTANZE DI FALLIMENTO</t>
  </si>
  <si>
    <t>FALLIMENTI</t>
  </si>
  <si>
    <t>ALTRE PROCEDURE CONCORSUALI</t>
  </si>
  <si>
    <t>Distretto di Torino</t>
  </si>
  <si>
    <t>Tribunale Ordinario di Alessandria</t>
  </si>
  <si>
    <t>Tribunale Ordinario di Aosta</t>
  </si>
  <si>
    <t>Tribunale Ordinario di Asti</t>
  </si>
  <si>
    <t>Tribunale Ordinario di Biella</t>
  </si>
  <si>
    <t>Tribunale Ordinario di Cuneo</t>
  </si>
  <si>
    <t>Tribunale Ordinario di Ivrea</t>
  </si>
  <si>
    <t>Tribunale Ordinario di Novara</t>
  </si>
  <si>
    <t>Tribunale Ordinario di Torino</t>
  </si>
  <si>
    <t>Tribunale Ordinario di Verbania</t>
  </si>
  <si>
    <t>Tribunale Ordinario di Vercelli</t>
  </si>
  <si>
    <t>Tribunale Ordinario di  Cuneo</t>
  </si>
  <si>
    <t>Variazione</t>
  </si>
  <si>
    <t>FASE DICHIARATIVA - LIQUIDAZIONE GIUDIZIALE</t>
  </si>
  <si>
    <t>FASE DICHIARATIVA - PROCEDURE DI CCS</t>
  </si>
  <si>
    <t>FASE DICHIARATIVA - ALTRE PROCEDURE CONCORSUALI</t>
  </si>
  <si>
    <t>FASE ESECUTIVA - LIQUIDAZIONE GIUDIZIALE</t>
  </si>
  <si>
    <t>FASE ESECUTIVA - PROCEDURE DI CCS</t>
  </si>
  <si>
    <t>FASE ESECUTIVA - ALTRE PROCEDURE CONCORSUALI</t>
  </si>
  <si>
    <t>DESCRIZIONE CAMPI:</t>
  </si>
  <si>
    <t>Fonte</t>
  </si>
  <si>
    <t>SIECIC</t>
  </si>
  <si>
    <t>Tipo ufficio</t>
  </si>
  <si>
    <t>Tribunale</t>
  </si>
  <si>
    <t>Distretto</t>
  </si>
  <si>
    <t xml:space="preserve">Distretto di riferimento </t>
  </si>
  <si>
    <t>Sede di riferimento</t>
  </si>
  <si>
    <t>Macromateria</t>
  </si>
  <si>
    <t>Macromateria in base alla classificazione adottata dalla DG-Stat (11 voci)</t>
  </si>
  <si>
    <t>Iscritti</t>
  </si>
  <si>
    <t>Procedimenti civili iscritti nei periodi analizzati</t>
  </si>
  <si>
    <t>Definiti</t>
  </si>
  <si>
    <t>Totale dei procedimenti civili definiti nei periodi analizzati</t>
  </si>
  <si>
    <t>Pendenti finali</t>
  </si>
  <si>
    <t xml:space="preserve">Procedimenti civili pendenti alla fine del periodo di riferimento </t>
  </si>
  <si>
    <t>NOTE</t>
  </si>
  <si>
    <t>A partire dall'anno 2022 sono state introdotte le seguenti nuove voci nella classificazione per tener conto del Codice della Crisi d'Impresa e dell'Insovenza (CCII - D.Lgs. n. 14/2019 e successive modifiche D.Lgs. 83/2022).</t>
  </si>
  <si>
    <t>Tra le novità introdotte dal codice è prevista la distinzione tra fase dichiarativa ed esecutiva delle procedure concorsuali.</t>
  </si>
  <si>
    <t xml:space="preserve">MACRO MATERIA </t>
  </si>
  <si>
    <t>DESCRIZIONE</t>
  </si>
  <si>
    <t>ex istanza di fallimento della precedente normativa</t>
  </si>
  <si>
    <t>procedure di composizione della crisi da sovraindebitamento: concordato minore, liquidazione controllata, ristrutturazione debiti del consumatore</t>
  </si>
  <si>
    <t>accordi di ristrutturazione; concordato preventivo /semplificato;liquidazione coatta amministrativa;piano di ristrutturazione;fissazione termine deposito proposta o accordi,….</t>
  </si>
  <si>
    <t>ex-fallimento della precedente normativa</t>
  </si>
  <si>
    <t>procedure di composizione della crisi da sovraindebitamento: concordato minore, lquidazione controllata, ristrutturazione debiti del consumatore</t>
  </si>
  <si>
    <t>Stratigrafia delle pendenze</t>
  </si>
  <si>
    <t>Totale</t>
  </si>
  <si>
    <t>FALLIMENTARE</t>
  </si>
  <si>
    <t>Totale AREA SIECIC</t>
  </si>
  <si>
    <t>Incidenza percentuale delle classi</t>
  </si>
  <si>
    <t>Iscritti 2023</t>
  </si>
  <si>
    <t>Definiti 2023</t>
  </si>
  <si>
    <t>Iscritti
2024</t>
  </si>
  <si>
    <t>Definiti 2024</t>
  </si>
  <si>
    <t>Fonte:Dipartimento per l'innovazione tecnologica della giustizia - Direzione Generale di Statistica e Analisi Organizzativa</t>
  </si>
  <si>
    <t>Fino al 2014</t>
  </si>
  <si>
    <t>Pendenti al 31/12/2022</t>
  </si>
  <si>
    <t>Pendenti al 30 giugno 2025</t>
  </si>
  <si>
    <t>30/06/2025</t>
  </si>
  <si>
    <t>Ultimo aggiornamento del sistema di rilevazione avvenuto il 15 settembre 2025.</t>
  </si>
  <si>
    <t>Iscritti 
gen-giu 2025</t>
  </si>
  <si>
    <t>Definiti gen-giu 2025</t>
  </si>
  <si>
    <t>Anni 2023 - 30 giugno 2025</t>
  </si>
  <si>
    <t>Pendenti al 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</si>
</sst>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9" fillId="0" borderId="0"/>
    <xf numFmtId="0" fontId="6" fillId="0" borderId="0"/>
    <xf numFmtId="0" fontId="6" fillId="0" borderId="0"/>
    <xf numFmtId="0" fontId="6" fillId="0" borderId="0"/>
    <xf numFmtId="9" fontId="9" fillId="0" borderId="0" applyFont="0" applyFill="0" applyBorder="0" applyAlignment="0" applyProtection="0"/>
    <xf numFmtId="0" fontId="11" fillId="0" borderId="0"/>
    <xf numFmtId="0" fontId="6" fillId="0" borderId="0"/>
  </cellStyleXfs>
  <cellXfs count="55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8" fillId="0" borderId="2" xfId="0" applyFont="1" applyBorder="1"/>
    <xf numFmtId="3" fontId="3" fillId="0" borderId="2" xfId="0" applyNumberFormat="1" applyFont="1" applyBorder="1"/>
    <xf numFmtId="0" fontId="8" fillId="0" borderId="1" xfId="0" applyFont="1" applyBorder="1"/>
    <xf numFmtId="3" fontId="3" fillId="0" borderId="0" xfId="0" applyNumberFormat="1" applyFont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0" fontId="3" fillId="0" borderId="0" xfId="2" applyFont="1"/>
    <xf numFmtId="0" fontId="10" fillId="0" borderId="0" xfId="0" applyFont="1"/>
    <xf numFmtId="0" fontId="1" fillId="0" borderId="1" xfId="0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4" fillId="0" borderId="0" xfId="2" applyFont="1"/>
    <xf numFmtId="0" fontId="12" fillId="0" borderId="0" xfId="4" applyFont="1"/>
    <xf numFmtId="0" fontId="1" fillId="0" borderId="0" xfId="2" applyFont="1"/>
    <xf numFmtId="0" fontId="13" fillId="0" borderId="1" xfId="4" applyFont="1" applyBorder="1" applyAlignment="1">
      <alignment horizontal="center" vertical="center"/>
    </xf>
    <xf numFmtId="0" fontId="13" fillId="0" borderId="1" xfId="4" applyFont="1" applyBorder="1" applyAlignment="1">
      <alignment horizontal="center" vertical="center" wrapText="1"/>
    </xf>
    <xf numFmtId="0" fontId="13" fillId="0" borderId="1" xfId="4" quotePrefix="1" applyFont="1" applyBorder="1" applyAlignment="1">
      <alignment horizontal="center" vertical="center" wrapText="1"/>
    </xf>
    <xf numFmtId="0" fontId="12" fillId="0" borderId="1" xfId="4" applyFont="1" applyBorder="1"/>
    <xf numFmtId="3" fontId="12" fillId="0" borderId="1" xfId="4" applyNumberFormat="1" applyFont="1" applyBorder="1"/>
    <xf numFmtId="0" fontId="3" fillId="0" borderId="1" xfId="2" applyFont="1" applyBorder="1"/>
    <xf numFmtId="3" fontId="13" fillId="0" borderId="1" xfId="4" applyNumberFormat="1" applyFont="1" applyBorder="1"/>
    <xf numFmtId="9" fontId="13" fillId="0" borderId="1" xfId="8" applyFont="1" applyBorder="1"/>
    <xf numFmtId="9" fontId="13" fillId="0" borderId="0" xfId="8" applyFont="1" applyBorder="1"/>
    <xf numFmtId="15" fontId="13" fillId="0" borderId="1" xfId="4" quotePrefix="1" applyNumberFormat="1" applyFont="1" applyBorder="1" applyAlignment="1">
      <alignment horizontal="center" vertical="center" wrapText="1"/>
    </xf>
    <xf numFmtId="0" fontId="5" fillId="0" borderId="0" xfId="2" applyFont="1"/>
    <xf numFmtId="0" fontId="0" fillId="0" borderId="0" xfId="0" applyAlignment="1">
      <alignment horizontal="left" vertical="center" wrapText="1"/>
    </xf>
    <xf numFmtId="4" fontId="3" fillId="0" borderId="3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3" fillId="0" borderId="6" xfId="4" applyFont="1" applyBorder="1" applyAlignment="1">
      <alignment horizontal="center" vertical="center" wrapText="1"/>
    </xf>
    <xf numFmtId="0" fontId="13" fillId="0" borderId="5" xfId="4" applyFont="1" applyBorder="1" applyAlignment="1">
      <alignment horizontal="center" vertical="center" wrapText="1"/>
    </xf>
    <xf numFmtId="0" fontId="13" fillId="0" borderId="2" xfId="4" applyFont="1" applyBorder="1" applyAlignment="1">
      <alignment horizontal="center" vertical="center" wrapText="1"/>
    </xf>
  </cellXfs>
  <cellStyles count="11">
    <cellStyle name="Normale" xfId="0" builtinId="0"/>
    <cellStyle name="Normale 2" xfId="4" xr:uid="{00000000-0005-0000-0000-000001000000}"/>
    <cellStyle name="Normale 2 2" xfId="2" xr:uid="{00000000-0005-0000-0000-000002000000}"/>
    <cellStyle name="Normale 2 2 13" xfId="7" xr:uid="{00000000-0005-0000-0000-000003000000}"/>
    <cellStyle name="Normale 2 2 30" xfId="10" xr:uid="{E4EC649D-00A2-4682-B993-34C0E6A43BB4}"/>
    <cellStyle name="Normale 2 2 5" xfId="5" xr:uid="{00000000-0005-0000-0000-000004000000}"/>
    <cellStyle name="Normale 2 2 9" xfId="6" xr:uid="{00000000-0005-0000-0000-000005000000}"/>
    <cellStyle name="Normale 3" xfId="9" xr:uid="{00000000-0005-0000-0000-000006000000}"/>
    <cellStyle name="Percentuale" xfId="1" builtinId="5"/>
    <cellStyle name="Percentuale 2" xfId="8" xr:uid="{00000000-0005-0000-0000-000008000000}"/>
    <cellStyle name="Percentuale 2 2" xfId="3" xr:uid="{00000000-0005-0000-0000-000009000000}"/>
  </cellStyles>
  <dxfs count="2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B22"/>
  <sheetViews>
    <sheetView tabSelected="1" workbookViewId="0">
      <selection activeCell="B42" sqref="B42"/>
    </sheetView>
  </sheetViews>
  <sheetFormatPr defaultRowHeight="14.5" x14ac:dyDescent="0.35"/>
  <cols>
    <col min="1" max="1" width="51.7265625" customWidth="1"/>
    <col min="2" max="2" width="71" customWidth="1"/>
  </cols>
  <sheetData>
    <row r="1" spans="1:2" x14ac:dyDescent="0.35">
      <c r="A1" s="29" t="s">
        <v>34</v>
      </c>
    </row>
    <row r="2" spans="1:2" x14ac:dyDescent="0.35">
      <c r="A2" t="s">
        <v>35</v>
      </c>
      <c r="B2" t="s">
        <v>36</v>
      </c>
    </row>
    <row r="3" spans="1:2" x14ac:dyDescent="0.35">
      <c r="A3" t="s">
        <v>37</v>
      </c>
      <c r="B3" t="s">
        <v>38</v>
      </c>
    </row>
    <row r="4" spans="1:2" x14ac:dyDescent="0.35">
      <c r="A4" t="s">
        <v>39</v>
      </c>
      <c r="B4" t="s">
        <v>40</v>
      </c>
    </row>
    <row r="5" spans="1:2" x14ac:dyDescent="0.35">
      <c r="A5" t="s">
        <v>0</v>
      </c>
      <c r="B5" t="s">
        <v>41</v>
      </c>
    </row>
    <row r="6" spans="1:2" x14ac:dyDescent="0.35">
      <c r="A6" t="s">
        <v>42</v>
      </c>
      <c r="B6" t="s">
        <v>43</v>
      </c>
    </row>
    <row r="7" spans="1:2" x14ac:dyDescent="0.35">
      <c r="A7" t="s">
        <v>44</v>
      </c>
      <c r="B7" t="s">
        <v>45</v>
      </c>
    </row>
    <row r="8" spans="1:2" x14ac:dyDescent="0.35">
      <c r="A8" t="s">
        <v>46</v>
      </c>
      <c r="B8" t="s">
        <v>47</v>
      </c>
    </row>
    <row r="9" spans="1:2" x14ac:dyDescent="0.35">
      <c r="A9" t="s">
        <v>48</v>
      </c>
      <c r="B9" t="s">
        <v>49</v>
      </c>
    </row>
    <row r="11" spans="1:2" x14ac:dyDescent="0.35">
      <c r="A11" s="8" t="s">
        <v>50</v>
      </c>
    </row>
    <row r="12" spans="1:2" x14ac:dyDescent="0.35">
      <c r="A12" s="48" t="s">
        <v>51</v>
      </c>
      <c r="B12" s="48"/>
    </row>
    <row r="13" spans="1:2" x14ac:dyDescent="0.35">
      <c r="A13" s="48"/>
      <c r="B13" s="48"/>
    </row>
    <row r="14" spans="1:2" x14ac:dyDescent="0.35">
      <c r="A14" t="s">
        <v>52</v>
      </c>
    </row>
    <row r="16" spans="1:2" x14ac:dyDescent="0.35">
      <c r="A16" s="30" t="s">
        <v>53</v>
      </c>
      <c r="B16" s="30" t="s">
        <v>54</v>
      </c>
    </row>
    <row r="17" spans="1:2" ht="17.25" customHeight="1" x14ac:dyDescent="0.35">
      <c r="A17" s="31" t="s">
        <v>28</v>
      </c>
      <c r="B17" s="31" t="s">
        <v>55</v>
      </c>
    </row>
    <row r="18" spans="1:2" ht="29" x14ac:dyDescent="0.35">
      <c r="A18" s="31" t="s">
        <v>29</v>
      </c>
      <c r="B18" s="32" t="s">
        <v>56</v>
      </c>
    </row>
    <row r="19" spans="1:2" ht="43.5" x14ac:dyDescent="0.35">
      <c r="A19" s="31" t="s">
        <v>30</v>
      </c>
      <c r="B19" s="33" t="s">
        <v>57</v>
      </c>
    </row>
    <row r="20" spans="1:2" x14ac:dyDescent="0.35">
      <c r="A20" s="31" t="s">
        <v>31</v>
      </c>
      <c r="B20" s="31" t="s">
        <v>58</v>
      </c>
    </row>
    <row r="21" spans="1:2" ht="29" x14ac:dyDescent="0.35">
      <c r="A21" s="31" t="s">
        <v>32</v>
      </c>
      <c r="B21" s="32" t="s">
        <v>59</v>
      </c>
    </row>
    <row r="22" spans="1:2" ht="43.5" x14ac:dyDescent="0.35">
      <c r="A22" s="31" t="s">
        <v>33</v>
      </c>
      <c r="B22" s="33" t="s">
        <v>57</v>
      </c>
    </row>
  </sheetData>
  <mergeCells count="1">
    <mergeCell ref="A12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H157"/>
  <sheetViews>
    <sheetView showGridLines="0" zoomScale="80" zoomScaleNormal="80" workbookViewId="0">
      <selection activeCell="J146" sqref="J146"/>
    </sheetView>
  </sheetViews>
  <sheetFormatPr defaultColWidth="9.1796875" defaultRowHeight="13" x14ac:dyDescent="0.3"/>
  <cols>
    <col min="1" max="1" width="19.453125" style="9" customWidth="1"/>
    <col min="2" max="2" width="44" style="1" bestFit="1" customWidth="1"/>
    <col min="3" max="3" width="8.453125" style="1" customWidth="1"/>
    <col min="4" max="4" width="7.81640625" style="1" customWidth="1"/>
    <col min="5" max="8" width="9.1796875" style="1" customWidth="1"/>
    <col min="9" max="9" width="9.1796875" style="1"/>
    <col min="10" max="10" width="44.81640625" style="1" bestFit="1" customWidth="1"/>
    <col min="11" max="14" width="9.1796875" style="1"/>
    <col min="15" max="15" width="44.81640625" style="1" bestFit="1" customWidth="1"/>
    <col min="16" max="16" width="41.81640625" style="1" bestFit="1" customWidth="1"/>
    <col min="17" max="16384" width="9.1796875" style="1"/>
  </cols>
  <sheetData>
    <row r="1" spans="1:8" ht="15.5" x14ac:dyDescent="0.35">
      <c r="A1" s="7" t="s">
        <v>15</v>
      </c>
    </row>
    <row r="2" spans="1:8" ht="14.5" x14ac:dyDescent="0.35">
      <c r="A2" s="8" t="s">
        <v>5</v>
      </c>
    </row>
    <row r="3" spans="1:8" x14ac:dyDescent="0.3">
      <c r="A3" s="9" t="s">
        <v>8</v>
      </c>
    </row>
    <row r="4" spans="1:8" x14ac:dyDescent="0.3">
      <c r="A4" s="9" t="s">
        <v>77</v>
      </c>
    </row>
    <row r="6" spans="1:8" ht="39" x14ac:dyDescent="0.3">
      <c r="A6" s="5" t="s">
        <v>0</v>
      </c>
      <c r="B6" s="5" t="s">
        <v>1</v>
      </c>
      <c r="C6" s="6" t="s">
        <v>65</v>
      </c>
      <c r="D6" s="6" t="s">
        <v>66</v>
      </c>
      <c r="E6" s="6" t="s">
        <v>67</v>
      </c>
      <c r="F6" s="6" t="s">
        <v>68</v>
      </c>
      <c r="G6" s="6" t="s">
        <v>75</v>
      </c>
      <c r="H6" s="6" t="s">
        <v>76</v>
      </c>
    </row>
    <row r="7" spans="1:8" x14ac:dyDescent="0.3">
      <c r="A7" s="51" t="s">
        <v>16</v>
      </c>
      <c r="B7" s="3" t="s">
        <v>9</v>
      </c>
      <c r="C7" s="4">
        <v>2044</v>
      </c>
      <c r="D7" s="4">
        <v>1751</v>
      </c>
      <c r="E7" s="4">
        <v>2168</v>
      </c>
      <c r="F7" s="4">
        <v>2081</v>
      </c>
      <c r="G7" s="4">
        <v>1277</v>
      </c>
      <c r="H7" s="4">
        <v>1243</v>
      </c>
    </row>
    <row r="8" spans="1:8" x14ac:dyDescent="0.3">
      <c r="A8" s="51" t="s">
        <v>2</v>
      </c>
      <c r="B8" s="3" t="s">
        <v>11</v>
      </c>
      <c r="C8" s="4">
        <v>396</v>
      </c>
      <c r="D8" s="4">
        <v>579</v>
      </c>
      <c r="E8" s="4">
        <v>355</v>
      </c>
      <c r="F8" s="4">
        <v>505</v>
      </c>
      <c r="G8" s="4">
        <v>172</v>
      </c>
      <c r="H8" s="4">
        <v>203</v>
      </c>
    </row>
    <row r="9" spans="1:8" x14ac:dyDescent="0.3">
      <c r="A9" s="51" t="s">
        <v>2</v>
      </c>
      <c r="B9" s="3" t="s">
        <v>12</v>
      </c>
      <c r="C9" s="4">
        <v>0</v>
      </c>
      <c r="D9" s="4">
        <v>3</v>
      </c>
      <c r="E9" s="4">
        <v>0</v>
      </c>
      <c r="F9" s="4">
        <v>1</v>
      </c>
      <c r="G9" s="4">
        <v>0</v>
      </c>
      <c r="H9" s="4">
        <v>0</v>
      </c>
    </row>
    <row r="10" spans="1:8" x14ac:dyDescent="0.3">
      <c r="A10" s="51" t="s">
        <v>2</v>
      </c>
      <c r="B10" s="3" t="s">
        <v>13</v>
      </c>
      <c r="C10" s="4">
        <v>2</v>
      </c>
      <c r="D10" s="4">
        <v>88</v>
      </c>
      <c r="E10" s="4">
        <v>0</v>
      </c>
      <c r="F10" s="4">
        <v>74</v>
      </c>
      <c r="G10" s="4">
        <v>0</v>
      </c>
      <c r="H10" s="4">
        <v>34</v>
      </c>
    </row>
    <row r="11" spans="1:8" x14ac:dyDescent="0.3">
      <c r="A11" s="51" t="s">
        <v>2</v>
      </c>
      <c r="B11" s="3" t="s">
        <v>14</v>
      </c>
      <c r="C11" s="4">
        <v>1</v>
      </c>
      <c r="D11" s="4">
        <v>9</v>
      </c>
      <c r="E11" s="4">
        <v>0</v>
      </c>
      <c r="F11" s="4">
        <v>7</v>
      </c>
      <c r="G11" s="4">
        <v>0</v>
      </c>
      <c r="H11" s="4">
        <v>0</v>
      </c>
    </row>
    <row r="12" spans="1:8" x14ac:dyDescent="0.3">
      <c r="A12" s="51"/>
      <c r="B12" s="26" t="s">
        <v>28</v>
      </c>
      <c r="C12" s="27">
        <v>94</v>
      </c>
      <c r="D12" s="27">
        <v>92</v>
      </c>
      <c r="E12" s="27">
        <v>119</v>
      </c>
      <c r="F12" s="27">
        <v>116</v>
      </c>
      <c r="G12" s="4">
        <v>68</v>
      </c>
      <c r="H12" s="4">
        <v>52</v>
      </c>
    </row>
    <row r="13" spans="1:8" x14ac:dyDescent="0.3">
      <c r="A13" s="51"/>
      <c r="B13" s="26" t="s">
        <v>29</v>
      </c>
      <c r="C13" s="27">
        <v>16</v>
      </c>
      <c r="D13" s="27">
        <v>15</v>
      </c>
      <c r="E13" s="27">
        <v>39</v>
      </c>
      <c r="F13" s="27">
        <v>34</v>
      </c>
      <c r="G13" s="27">
        <v>28</v>
      </c>
      <c r="H13" s="27">
        <v>16</v>
      </c>
    </row>
    <row r="14" spans="1:8" x14ac:dyDescent="0.3">
      <c r="A14" s="51"/>
      <c r="B14" s="26" t="s">
        <v>30</v>
      </c>
      <c r="C14" s="27">
        <v>14</v>
      </c>
      <c r="D14" s="27">
        <v>9</v>
      </c>
      <c r="E14" s="27">
        <v>10</v>
      </c>
      <c r="F14" s="27">
        <v>16</v>
      </c>
      <c r="G14" s="27">
        <v>2</v>
      </c>
      <c r="H14" s="27">
        <v>4</v>
      </c>
    </row>
    <row r="15" spans="1:8" x14ac:dyDescent="0.3">
      <c r="A15" s="51"/>
      <c r="B15" s="26" t="s">
        <v>31</v>
      </c>
      <c r="C15" s="27">
        <v>43</v>
      </c>
      <c r="D15" s="27">
        <v>1</v>
      </c>
      <c r="E15" s="27">
        <v>66</v>
      </c>
      <c r="F15" s="27">
        <v>8</v>
      </c>
      <c r="G15" s="27">
        <v>28</v>
      </c>
      <c r="H15" s="27">
        <v>16</v>
      </c>
    </row>
    <row r="16" spans="1:8" x14ac:dyDescent="0.3">
      <c r="A16" s="51"/>
      <c r="B16" s="26" t="s">
        <v>32</v>
      </c>
      <c r="C16" s="27">
        <v>7</v>
      </c>
      <c r="D16" s="27">
        <v>0</v>
      </c>
      <c r="E16" s="27">
        <v>30</v>
      </c>
      <c r="F16" s="27">
        <v>0</v>
      </c>
      <c r="G16" s="27">
        <v>16</v>
      </c>
      <c r="H16" s="27">
        <v>0</v>
      </c>
    </row>
    <row r="17" spans="1:8" x14ac:dyDescent="0.3">
      <c r="A17" s="51"/>
      <c r="B17" s="26" t="s">
        <v>33</v>
      </c>
      <c r="C17" s="27">
        <v>8</v>
      </c>
      <c r="D17" s="27">
        <v>2</v>
      </c>
      <c r="E17" s="27">
        <v>12</v>
      </c>
      <c r="F17" s="27">
        <v>5</v>
      </c>
      <c r="G17" s="27">
        <v>4</v>
      </c>
      <c r="H17" s="27">
        <v>6</v>
      </c>
    </row>
    <row r="18" spans="1:8" x14ac:dyDescent="0.3">
      <c r="A18" s="51"/>
      <c r="B18" s="11" t="s">
        <v>10</v>
      </c>
      <c r="C18" s="12">
        <f t="shared" ref="C18:F18" si="0">SUM(C7:C17)</f>
        <v>2625</v>
      </c>
      <c r="D18" s="12">
        <f t="shared" si="0"/>
        <v>2549</v>
      </c>
      <c r="E18" s="12">
        <f t="shared" si="0"/>
        <v>2799</v>
      </c>
      <c r="F18" s="12">
        <f t="shared" si="0"/>
        <v>2847</v>
      </c>
      <c r="G18" s="12">
        <f>SUM(G7:G17)</f>
        <v>1595</v>
      </c>
      <c r="H18" s="12">
        <f>SUM(H7:H17)</f>
        <v>1574</v>
      </c>
    </row>
    <row r="19" spans="1:8" ht="7.15" customHeight="1" x14ac:dyDescent="0.3">
      <c r="A19" s="20"/>
      <c r="B19" s="10"/>
      <c r="C19" s="2"/>
      <c r="D19" s="2"/>
      <c r="E19" s="2"/>
      <c r="F19" s="2"/>
      <c r="G19" s="2"/>
      <c r="H19" s="2"/>
    </row>
    <row r="20" spans="1:8" ht="13.5" customHeight="1" x14ac:dyDescent="0.3">
      <c r="A20" s="20"/>
      <c r="B20" s="13" t="s">
        <v>6</v>
      </c>
      <c r="C20" s="49">
        <f>D18/C18</f>
        <v>0.97104761904761905</v>
      </c>
      <c r="D20" s="50"/>
      <c r="E20" s="49">
        <f>F18/E18</f>
        <v>1.0171489817792068</v>
      </c>
      <c r="F20" s="50"/>
      <c r="G20" s="49">
        <f>H18/G18</f>
        <v>0.98683385579937299</v>
      </c>
      <c r="H20" s="50"/>
    </row>
    <row r="21" spans="1:8" x14ac:dyDescent="0.3">
      <c r="C21" s="2"/>
      <c r="D21" s="2"/>
      <c r="E21" s="2"/>
      <c r="F21" s="2"/>
      <c r="G21" s="2"/>
      <c r="H21" s="2"/>
    </row>
    <row r="22" spans="1:8" x14ac:dyDescent="0.3">
      <c r="A22" s="51" t="s">
        <v>17</v>
      </c>
      <c r="B22" s="3" t="s">
        <v>9</v>
      </c>
      <c r="C22" s="4">
        <v>436</v>
      </c>
      <c r="D22" s="4">
        <v>432</v>
      </c>
      <c r="E22" s="4">
        <v>462</v>
      </c>
      <c r="F22" s="4">
        <v>361</v>
      </c>
      <c r="G22" s="4">
        <v>240</v>
      </c>
      <c r="H22" s="4">
        <v>186</v>
      </c>
    </row>
    <row r="23" spans="1:8" x14ac:dyDescent="0.3">
      <c r="A23" s="51" t="s">
        <v>3</v>
      </c>
      <c r="B23" s="3" t="s">
        <v>11</v>
      </c>
      <c r="C23" s="4">
        <v>88</v>
      </c>
      <c r="D23" s="4">
        <v>107</v>
      </c>
      <c r="E23" s="4">
        <v>72</v>
      </c>
      <c r="F23" s="4">
        <v>65</v>
      </c>
      <c r="G23" s="4">
        <v>42</v>
      </c>
      <c r="H23" s="4">
        <v>33</v>
      </c>
    </row>
    <row r="24" spans="1:8" x14ac:dyDescent="0.3">
      <c r="A24" s="51" t="s">
        <v>3</v>
      </c>
      <c r="B24" s="3" t="s">
        <v>13</v>
      </c>
      <c r="C24" s="4">
        <v>0</v>
      </c>
      <c r="D24" s="4">
        <v>14</v>
      </c>
      <c r="E24" s="3">
        <v>0</v>
      </c>
      <c r="F24" s="4">
        <v>4</v>
      </c>
      <c r="G24" s="3">
        <v>0</v>
      </c>
      <c r="H24" s="4">
        <v>1</v>
      </c>
    </row>
    <row r="25" spans="1:8" x14ac:dyDescent="0.3">
      <c r="A25" s="51" t="s">
        <v>3</v>
      </c>
      <c r="B25" s="3" t="s">
        <v>14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1</v>
      </c>
    </row>
    <row r="26" spans="1:8" x14ac:dyDescent="0.3">
      <c r="A26" s="51"/>
      <c r="B26" s="26" t="s">
        <v>28</v>
      </c>
      <c r="C26" s="4">
        <v>9</v>
      </c>
      <c r="D26" s="4">
        <v>9</v>
      </c>
      <c r="E26" s="4">
        <v>18</v>
      </c>
      <c r="F26" s="4">
        <v>12</v>
      </c>
      <c r="G26" s="4">
        <v>10</v>
      </c>
      <c r="H26" s="4">
        <v>12</v>
      </c>
    </row>
    <row r="27" spans="1:8" x14ac:dyDescent="0.3">
      <c r="A27" s="51"/>
      <c r="B27" s="26" t="s">
        <v>29</v>
      </c>
      <c r="C27" s="27">
        <v>3</v>
      </c>
      <c r="D27" s="27">
        <v>2</v>
      </c>
      <c r="E27" s="27">
        <v>9</v>
      </c>
      <c r="F27" s="27">
        <v>7</v>
      </c>
      <c r="G27" s="27">
        <v>5</v>
      </c>
      <c r="H27" s="27">
        <v>6</v>
      </c>
    </row>
    <row r="28" spans="1:8" x14ac:dyDescent="0.3">
      <c r="A28" s="51"/>
      <c r="B28" s="26" t="s">
        <v>30</v>
      </c>
      <c r="C28" s="27">
        <v>2</v>
      </c>
      <c r="D28" s="27">
        <v>3</v>
      </c>
      <c r="E28" s="27">
        <v>2</v>
      </c>
      <c r="F28" s="27">
        <v>3</v>
      </c>
      <c r="G28" s="27">
        <v>2</v>
      </c>
      <c r="H28" s="27">
        <v>1</v>
      </c>
    </row>
    <row r="29" spans="1:8" x14ac:dyDescent="0.3">
      <c r="A29" s="51"/>
      <c r="B29" s="26" t="s">
        <v>31</v>
      </c>
      <c r="C29" s="27">
        <v>6</v>
      </c>
      <c r="D29" s="27">
        <v>1</v>
      </c>
      <c r="E29" s="27">
        <v>7</v>
      </c>
      <c r="F29" s="27">
        <v>1</v>
      </c>
      <c r="G29" s="3">
        <v>4</v>
      </c>
      <c r="H29" s="4">
        <v>0</v>
      </c>
    </row>
    <row r="30" spans="1:8" x14ac:dyDescent="0.3">
      <c r="A30" s="51"/>
      <c r="B30" s="26" t="s">
        <v>32</v>
      </c>
      <c r="C30" s="27">
        <v>3</v>
      </c>
      <c r="D30" s="27">
        <v>0</v>
      </c>
      <c r="E30" s="27">
        <v>3</v>
      </c>
      <c r="F30" s="27">
        <v>0</v>
      </c>
      <c r="G30" s="27">
        <v>0</v>
      </c>
      <c r="H30" s="27">
        <v>0</v>
      </c>
    </row>
    <row r="31" spans="1:8" x14ac:dyDescent="0.3">
      <c r="A31" s="51"/>
      <c r="B31" s="26" t="s">
        <v>33</v>
      </c>
      <c r="C31" s="27">
        <v>1</v>
      </c>
      <c r="D31" s="27">
        <v>0</v>
      </c>
      <c r="E31" s="27">
        <v>3</v>
      </c>
      <c r="F31" s="27">
        <v>3</v>
      </c>
      <c r="G31" s="27">
        <v>2</v>
      </c>
      <c r="H31" s="27">
        <v>1</v>
      </c>
    </row>
    <row r="32" spans="1:8" x14ac:dyDescent="0.3">
      <c r="A32" s="51"/>
      <c r="B32" s="11" t="s">
        <v>10</v>
      </c>
      <c r="C32" s="12">
        <f>SUM(C22:C31)</f>
        <v>548</v>
      </c>
      <c r="D32" s="12">
        <f>SUM(D22:D31)</f>
        <v>568</v>
      </c>
      <c r="E32" s="12">
        <f>SUM(E22:E31)</f>
        <v>576</v>
      </c>
      <c r="F32" s="12">
        <f>SUM(F22:F31)</f>
        <v>456</v>
      </c>
      <c r="G32" s="12">
        <f>SUM(G22:G31)</f>
        <v>305</v>
      </c>
      <c r="H32" s="12">
        <f>SUM(H22:H31)</f>
        <v>241</v>
      </c>
    </row>
    <row r="33" spans="1:8" ht="7.15" customHeight="1" x14ac:dyDescent="0.3">
      <c r="A33" s="20"/>
      <c r="B33" s="10"/>
      <c r="C33" s="2"/>
      <c r="D33" s="2"/>
      <c r="E33" s="2"/>
      <c r="F33" s="2"/>
      <c r="G33" s="2"/>
      <c r="H33" s="2"/>
    </row>
    <row r="34" spans="1:8" x14ac:dyDescent="0.3">
      <c r="A34" s="20"/>
      <c r="B34" s="13" t="s">
        <v>6</v>
      </c>
      <c r="C34" s="49">
        <f>D32/C32</f>
        <v>1.0364963503649636</v>
      </c>
      <c r="D34" s="50"/>
      <c r="E34" s="49">
        <f>F32/E32</f>
        <v>0.79166666666666663</v>
      </c>
      <c r="F34" s="50"/>
      <c r="G34" s="49">
        <f>H32/G32</f>
        <v>0.79016393442622945</v>
      </c>
      <c r="H34" s="50"/>
    </row>
    <row r="35" spans="1:8" x14ac:dyDescent="0.3">
      <c r="C35" s="2"/>
      <c r="D35" s="2"/>
      <c r="E35" s="2"/>
      <c r="F35" s="2"/>
      <c r="G35" s="2"/>
      <c r="H35" s="2"/>
    </row>
    <row r="36" spans="1:8" x14ac:dyDescent="0.3">
      <c r="A36" s="51" t="s">
        <v>18</v>
      </c>
      <c r="B36" s="3" t="s">
        <v>9</v>
      </c>
      <c r="C36" s="4">
        <v>1568</v>
      </c>
      <c r="D36" s="4">
        <v>1332</v>
      </c>
      <c r="E36" s="4">
        <v>1769</v>
      </c>
      <c r="F36" s="4">
        <v>1283</v>
      </c>
      <c r="G36" s="4">
        <v>906</v>
      </c>
      <c r="H36" s="4">
        <v>875</v>
      </c>
    </row>
    <row r="37" spans="1:8" x14ac:dyDescent="0.3">
      <c r="A37" s="51"/>
      <c r="B37" s="3" t="s">
        <v>11</v>
      </c>
      <c r="C37" s="4">
        <v>275</v>
      </c>
      <c r="D37" s="4">
        <v>347</v>
      </c>
      <c r="E37" s="4">
        <v>218</v>
      </c>
      <c r="F37" s="4">
        <v>351</v>
      </c>
      <c r="G37" s="4">
        <v>127</v>
      </c>
      <c r="H37" s="4">
        <v>220</v>
      </c>
    </row>
    <row r="38" spans="1:8" x14ac:dyDescent="0.3">
      <c r="A38" s="51"/>
      <c r="B38" s="3" t="s">
        <v>12</v>
      </c>
      <c r="C38" s="4">
        <v>0</v>
      </c>
      <c r="D38" s="4">
        <v>4</v>
      </c>
      <c r="E38" s="4">
        <v>0</v>
      </c>
      <c r="F38" s="4">
        <v>57</v>
      </c>
      <c r="G38" s="4">
        <v>0</v>
      </c>
      <c r="H38" s="4">
        <v>0</v>
      </c>
    </row>
    <row r="39" spans="1:8" x14ac:dyDescent="0.3">
      <c r="A39" s="51"/>
      <c r="B39" s="3" t="s">
        <v>13</v>
      </c>
      <c r="C39" s="4">
        <v>1</v>
      </c>
      <c r="D39" s="4">
        <v>63</v>
      </c>
      <c r="E39" s="3">
        <v>0</v>
      </c>
      <c r="F39" s="3">
        <v>0</v>
      </c>
      <c r="G39" s="4">
        <v>0</v>
      </c>
      <c r="H39" s="4">
        <v>23</v>
      </c>
    </row>
    <row r="40" spans="1:8" x14ac:dyDescent="0.3">
      <c r="A40" s="51"/>
      <c r="B40" s="3" t="s">
        <v>14</v>
      </c>
      <c r="C40" s="4">
        <v>3</v>
      </c>
      <c r="D40" s="4">
        <v>8</v>
      </c>
      <c r="E40" s="4">
        <v>0</v>
      </c>
      <c r="F40" s="4">
        <v>3</v>
      </c>
      <c r="G40" s="4">
        <v>0</v>
      </c>
      <c r="H40" s="4">
        <v>1</v>
      </c>
    </row>
    <row r="41" spans="1:8" x14ac:dyDescent="0.3">
      <c r="A41" s="51"/>
      <c r="B41" s="26" t="s">
        <v>28</v>
      </c>
      <c r="C41" s="27">
        <v>71</v>
      </c>
      <c r="D41" s="27">
        <v>73</v>
      </c>
      <c r="E41" s="4">
        <v>72</v>
      </c>
      <c r="F41" s="4">
        <v>68</v>
      </c>
      <c r="G41" s="4">
        <v>49</v>
      </c>
      <c r="H41" s="4">
        <v>41</v>
      </c>
    </row>
    <row r="42" spans="1:8" x14ac:dyDescent="0.3">
      <c r="A42" s="51"/>
      <c r="B42" s="26" t="s">
        <v>29</v>
      </c>
      <c r="C42" s="27">
        <v>10</v>
      </c>
      <c r="D42" s="27">
        <v>11</v>
      </c>
      <c r="E42" s="27">
        <v>23</v>
      </c>
      <c r="F42" s="27">
        <v>21</v>
      </c>
      <c r="G42" s="27">
        <v>20</v>
      </c>
      <c r="H42" s="27">
        <v>20</v>
      </c>
    </row>
    <row r="43" spans="1:8" x14ac:dyDescent="0.3">
      <c r="A43" s="51"/>
      <c r="B43" s="26" t="s">
        <v>30</v>
      </c>
      <c r="C43" s="27">
        <v>14</v>
      </c>
      <c r="D43" s="27">
        <v>12</v>
      </c>
      <c r="E43" s="27">
        <v>14</v>
      </c>
      <c r="F43" s="27">
        <v>14</v>
      </c>
      <c r="G43" s="27">
        <v>9</v>
      </c>
      <c r="H43" s="27">
        <v>8</v>
      </c>
    </row>
    <row r="44" spans="1:8" x14ac:dyDescent="0.3">
      <c r="A44" s="51"/>
      <c r="B44" s="26" t="s">
        <v>31</v>
      </c>
      <c r="C44" s="27">
        <v>42</v>
      </c>
      <c r="D44" s="27">
        <v>1</v>
      </c>
      <c r="E44" s="27">
        <v>52</v>
      </c>
      <c r="F44" s="27">
        <v>4</v>
      </c>
      <c r="G44" s="27">
        <v>24</v>
      </c>
      <c r="H44" s="27">
        <v>9</v>
      </c>
    </row>
    <row r="45" spans="1:8" x14ac:dyDescent="0.3">
      <c r="A45" s="51"/>
      <c r="B45" s="26" t="s">
        <v>32</v>
      </c>
      <c r="C45" s="27">
        <v>9</v>
      </c>
      <c r="D45" s="27">
        <v>0</v>
      </c>
      <c r="E45" s="27">
        <v>28</v>
      </c>
      <c r="F45" s="27">
        <v>0</v>
      </c>
      <c r="G45" s="27">
        <v>16</v>
      </c>
      <c r="H45" s="27">
        <v>0</v>
      </c>
    </row>
    <row r="46" spans="1:8" x14ac:dyDescent="0.3">
      <c r="A46" s="51"/>
      <c r="B46" s="26" t="s">
        <v>33</v>
      </c>
      <c r="C46" s="27"/>
      <c r="D46" s="27"/>
      <c r="E46" s="27">
        <v>10</v>
      </c>
      <c r="F46" s="27">
        <v>3</v>
      </c>
      <c r="G46" s="27">
        <v>1</v>
      </c>
      <c r="H46" s="27">
        <v>0</v>
      </c>
    </row>
    <row r="47" spans="1:8" x14ac:dyDescent="0.3">
      <c r="A47" s="51"/>
      <c r="B47" s="11" t="s">
        <v>10</v>
      </c>
      <c r="C47" s="12">
        <f>SUM(C36:C46)</f>
        <v>1993</v>
      </c>
      <c r="D47" s="12">
        <f>SUM(D36:D46)</f>
        <v>1851</v>
      </c>
      <c r="E47" s="12">
        <f>SUM(E36:E46)</f>
        <v>2186</v>
      </c>
      <c r="F47" s="12">
        <f>SUM(F36:F46)</f>
        <v>1804</v>
      </c>
      <c r="G47" s="12">
        <f>SUM(G36:G46)</f>
        <v>1152</v>
      </c>
      <c r="H47" s="12">
        <f>SUM(H36:H46)</f>
        <v>1197</v>
      </c>
    </row>
    <row r="48" spans="1:8" ht="7.15" customHeight="1" x14ac:dyDescent="0.3">
      <c r="A48" s="20"/>
      <c r="B48" s="10"/>
      <c r="C48" s="2"/>
      <c r="D48" s="2"/>
      <c r="E48" s="2"/>
      <c r="F48" s="2"/>
      <c r="G48" s="2"/>
      <c r="H48" s="2"/>
    </row>
    <row r="49" spans="1:8" x14ac:dyDescent="0.3">
      <c r="A49" s="20"/>
      <c r="B49" s="13" t="s">
        <v>6</v>
      </c>
      <c r="C49" s="49">
        <f>D47/C47</f>
        <v>0.92875062719518309</v>
      </c>
      <c r="D49" s="50"/>
      <c r="E49" s="49">
        <f>F47/E47</f>
        <v>0.82525160109789575</v>
      </c>
      <c r="F49" s="50"/>
      <c r="G49" s="49">
        <f>H47/G47</f>
        <v>1.0390625</v>
      </c>
      <c r="H49" s="50"/>
    </row>
    <row r="50" spans="1:8" x14ac:dyDescent="0.3">
      <c r="C50" s="2"/>
      <c r="D50" s="2"/>
      <c r="E50" s="2"/>
      <c r="F50" s="2"/>
      <c r="G50" s="2"/>
      <c r="H50" s="2"/>
    </row>
    <row r="51" spans="1:8" x14ac:dyDescent="0.3">
      <c r="A51" s="51" t="s">
        <v>19</v>
      </c>
      <c r="B51" s="3" t="s">
        <v>9</v>
      </c>
      <c r="C51" s="4">
        <v>589</v>
      </c>
      <c r="D51" s="4">
        <v>503</v>
      </c>
      <c r="E51" s="4">
        <v>625</v>
      </c>
      <c r="F51" s="4">
        <v>709</v>
      </c>
      <c r="G51" s="4">
        <v>360</v>
      </c>
      <c r="H51" s="4">
        <v>351</v>
      </c>
    </row>
    <row r="52" spans="1:8" x14ac:dyDescent="0.3">
      <c r="A52" s="51" t="s">
        <v>4</v>
      </c>
      <c r="B52" s="3" t="s">
        <v>11</v>
      </c>
      <c r="C52" s="4">
        <v>105</v>
      </c>
      <c r="D52" s="4">
        <v>168</v>
      </c>
      <c r="E52" s="4">
        <v>105</v>
      </c>
      <c r="F52" s="4">
        <v>173</v>
      </c>
      <c r="G52" s="4">
        <v>64</v>
      </c>
      <c r="H52" s="4">
        <v>67</v>
      </c>
    </row>
    <row r="53" spans="1:8" x14ac:dyDescent="0.3">
      <c r="A53" s="51" t="s">
        <v>4</v>
      </c>
      <c r="B53" s="3" t="s">
        <v>12</v>
      </c>
      <c r="C53" s="4">
        <v>0</v>
      </c>
      <c r="D53" s="4">
        <v>2</v>
      </c>
      <c r="E53" s="3">
        <v>0</v>
      </c>
      <c r="F53" s="3">
        <v>0</v>
      </c>
      <c r="G53" s="3">
        <v>0</v>
      </c>
      <c r="H53" s="3">
        <v>0</v>
      </c>
    </row>
    <row r="54" spans="1:8" x14ac:dyDescent="0.3">
      <c r="A54" s="51" t="s">
        <v>4</v>
      </c>
      <c r="B54" s="3" t="s">
        <v>13</v>
      </c>
      <c r="C54" s="4">
        <v>0</v>
      </c>
      <c r="D54" s="4">
        <v>36</v>
      </c>
      <c r="E54" s="4">
        <v>0</v>
      </c>
      <c r="F54" s="4">
        <v>23</v>
      </c>
      <c r="G54" s="4">
        <v>0</v>
      </c>
      <c r="H54" s="4">
        <v>14</v>
      </c>
    </row>
    <row r="55" spans="1:8" x14ac:dyDescent="0.3">
      <c r="A55" s="51" t="s">
        <v>4</v>
      </c>
      <c r="B55" s="3" t="s">
        <v>14</v>
      </c>
      <c r="C55" s="4">
        <v>0</v>
      </c>
      <c r="D55" s="4">
        <v>5</v>
      </c>
      <c r="E55" s="4">
        <v>0</v>
      </c>
      <c r="F55" s="4">
        <v>2</v>
      </c>
      <c r="G55" s="4">
        <v>0</v>
      </c>
      <c r="H55" s="4">
        <v>2</v>
      </c>
    </row>
    <row r="56" spans="1:8" x14ac:dyDescent="0.3">
      <c r="A56" s="51"/>
      <c r="B56" s="26" t="s">
        <v>28</v>
      </c>
      <c r="C56" s="27">
        <v>20</v>
      </c>
      <c r="D56" s="27">
        <v>19</v>
      </c>
      <c r="E56" s="4">
        <v>30</v>
      </c>
      <c r="F56" s="4">
        <v>29</v>
      </c>
      <c r="G56" s="4">
        <v>20</v>
      </c>
      <c r="H56" s="4">
        <v>18</v>
      </c>
    </row>
    <row r="57" spans="1:8" x14ac:dyDescent="0.3">
      <c r="A57" s="51"/>
      <c r="B57" s="26" t="s">
        <v>29</v>
      </c>
      <c r="C57" s="27">
        <v>15</v>
      </c>
      <c r="D57" s="27">
        <v>16</v>
      </c>
      <c r="E57" s="27">
        <v>20</v>
      </c>
      <c r="F57" s="27">
        <v>23</v>
      </c>
      <c r="G57" s="27">
        <v>11</v>
      </c>
      <c r="H57" s="27">
        <v>10</v>
      </c>
    </row>
    <row r="58" spans="1:8" x14ac:dyDescent="0.3">
      <c r="A58" s="51"/>
      <c r="B58" s="26" t="s">
        <v>30</v>
      </c>
      <c r="C58" s="27">
        <v>1</v>
      </c>
      <c r="D58" s="27">
        <v>0</v>
      </c>
      <c r="E58" s="27">
        <v>5</v>
      </c>
      <c r="F58" s="27">
        <v>4</v>
      </c>
      <c r="G58" s="27">
        <v>2</v>
      </c>
      <c r="H58" s="27">
        <v>1</v>
      </c>
    </row>
    <row r="59" spans="1:8" x14ac:dyDescent="0.3">
      <c r="A59" s="51"/>
      <c r="B59" s="26" t="s">
        <v>31</v>
      </c>
      <c r="C59" s="27">
        <v>12</v>
      </c>
      <c r="D59" s="27">
        <v>1</v>
      </c>
      <c r="E59" s="27">
        <v>16</v>
      </c>
      <c r="F59" s="27">
        <v>0</v>
      </c>
      <c r="G59" s="27">
        <v>5</v>
      </c>
      <c r="H59" s="27">
        <v>1</v>
      </c>
    </row>
    <row r="60" spans="1:8" x14ac:dyDescent="0.3">
      <c r="A60" s="51"/>
      <c r="B60" s="26" t="s">
        <v>32</v>
      </c>
      <c r="C60" s="27">
        <v>18</v>
      </c>
      <c r="D60" s="27">
        <v>0</v>
      </c>
      <c r="E60" s="27">
        <v>21</v>
      </c>
      <c r="F60" s="27">
        <v>0</v>
      </c>
      <c r="G60" s="27">
        <v>11</v>
      </c>
      <c r="H60" s="27">
        <v>0</v>
      </c>
    </row>
    <row r="61" spans="1:8" x14ac:dyDescent="0.3">
      <c r="A61" s="51"/>
      <c r="B61" s="26" t="s">
        <v>33</v>
      </c>
      <c r="C61" s="27">
        <v>2</v>
      </c>
      <c r="D61" s="27">
        <v>0</v>
      </c>
      <c r="E61" s="27">
        <v>3</v>
      </c>
      <c r="F61" s="27">
        <v>1</v>
      </c>
      <c r="G61" s="27">
        <v>1</v>
      </c>
      <c r="H61" s="27">
        <v>1</v>
      </c>
    </row>
    <row r="62" spans="1:8" x14ac:dyDescent="0.3">
      <c r="A62" s="51"/>
      <c r="B62" s="11" t="s">
        <v>10</v>
      </c>
      <c r="C62" s="12">
        <f>SUM(C51:C61)</f>
        <v>762</v>
      </c>
      <c r="D62" s="12">
        <f>SUM(D51:D61)</f>
        <v>750</v>
      </c>
      <c r="E62" s="12">
        <f>SUM(E51:E61)</f>
        <v>825</v>
      </c>
      <c r="F62" s="12">
        <f>SUM(F51:F61)</f>
        <v>964</v>
      </c>
      <c r="G62" s="12">
        <f>SUM(G51:G61)</f>
        <v>474</v>
      </c>
      <c r="H62" s="12">
        <f>SUM(H51:H61)</f>
        <v>465</v>
      </c>
    </row>
    <row r="63" spans="1:8" ht="7.15" customHeight="1" x14ac:dyDescent="0.3">
      <c r="A63" s="20"/>
      <c r="B63" s="10"/>
      <c r="C63" s="2"/>
      <c r="D63" s="2"/>
      <c r="E63" s="2"/>
      <c r="F63" s="2"/>
      <c r="G63" s="2"/>
      <c r="H63" s="2"/>
    </row>
    <row r="64" spans="1:8" x14ac:dyDescent="0.3">
      <c r="A64" s="20"/>
      <c r="B64" s="13" t="s">
        <v>6</v>
      </c>
      <c r="C64" s="49">
        <f>D62/C62</f>
        <v>0.98425196850393704</v>
      </c>
      <c r="D64" s="50"/>
      <c r="E64" s="49">
        <f>F62/E62</f>
        <v>1.1684848484848485</v>
      </c>
      <c r="F64" s="50"/>
      <c r="G64" s="49">
        <f>H62/G62</f>
        <v>0.98101265822784811</v>
      </c>
      <c r="H64" s="50"/>
    </row>
    <row r="65" spans="1:8" x14ac:dyDescent="0.3">
      <c r="C65" s="2"/>
      <c r="D65" s="2"/>
      <c r="E65" s="2"/>
      <c r="F65" s="2"/>
      <c r="G65" s="2"/>
      <c r="H65" s="2"/>
    </row>
    <row r="66" spans="1:8" x14ac:dyDescent="0.3">
      <c r="A66" s="51" t="s">
        <v>20</v>
      </c>
      <c r="B66" s="3" t="s">
        <v>9</v>
      </c>
      <c r="C66" s="4">
        <v>1221</v>
      </c>
      <c r="D66" s="4">
        <v>1302</v>
      </c>
      <c r="E66" s="4">
        <v>1336</v>
      </c>
      <c r="F66" s="4">
        <v>1345</v>
      </c>
      <c r="G66" s="4">
        <v>742</v>
      </c>
      <c r="H66" s="4">
        <v>725</v>
      </c>
    </row>
    <row r="67" spans="1:8" x14ac:dyDescent="0.3">
      <c r="A67" s="51"/>
      <c r="B67" s="3" t="s">
        <v>11</v>
      </c>
      <c r="C67" s="4">
        <v>162</v>
      </c>
      <c r="D67" s="4">
        <v>275</v>
      </c>
      <c r="E67" s="4">
        <v>169</v>
      </c>
      <c r="F67" s="4">
        <v>223</v>
      </c>
      <c r="G67" s="4">
        <v>83</v>
      </c>
      <c r="H67" s="4">
        <v>104</v>
      </c>
    </row>
    <row r="68" spans="1:8" x14ac:dyDescent="0.3">
      <c r="A68" s="51"/>
      <c r="B68" s="3" t="s">
        <v>12</v>
      </c>
      <c r="C68" s="4">
        <v>3</v>
      </c>
      <c r="D68" s="4">
        <v>4</v>
      </c>
      <c r="E68" s="3">
        <v>0</v>
      </c>
      <c r="F68" s="3">
        <v>0</v>
      </c>
      <c r="G68" s="3">
        <v>0</v>
      </c>
      <c r="H68" s="3">
        <v>0</v>
      </c>
    </row>
    <row r="69" spans="1:8" x14ac:dyDescent="0.3">
      <c r="A69" s="51"/>
      <c r="B69" s="3" t="s">
        <v>13</v>
      </c>
      <c r="C69" s="4">
        <v>0</v>
      </c>
      <c r="D69" s="4">
        <v>51</v>
      </c>
      <c r="E69" s="3">
        <v>0</v>
      </c>
      <c r="F69" s="3">
        <v>38</v>
      </c>
      <c r="G69" s="3">
        <v>0</v>
      </c>
      <c r="H69" s="3">
        <v>18</v>
      </c>
    </row>
    <row r="70" spans="1:8" x14ac:dyDescent="0.3">
      <c r="A70" s="51"/>
      <c r="B70" s="3" t="s">
        <v>14</v>
      </c>
      <c r="C70" s="4">
        <v>1</v>
      </c>
      <c r="D70" s="4">
        <v>13</v>
      </c>
      <c r="E70" s="4">
        <v>0</v>
      </c>
      <c r="F70" s="4">
        <v>19</v>
      </c>
      <c r="G70" s="4">
        <v>0</v>
      </c>
      <c r="H70" s="4">
        <v>6</v>
      </c>
    </row>
    <row r="71" spans="1:8" x14ac:dyDescent="0.3">
      <c r="A71" s="51"/>
      <c r="B71" s="26" t="s">
        <v>28</v>
      </c>
      <c r="C71" s="27">
        <v>70</v>
      </c>
      <c r="D71" s="27">
        <v>57</v>
      </c>
      <c r="E71" s="4">
        <v>64</v>
      </c>
      <c r="F71" s="4">
        <v>70</v>
      </c>
      <c r="G71" s="4">
        <v>42</v>
      </c>
      <c r="H71" s="4">
        <v>34</v>
      </c>
    </row>
    <row r="72" spans="1:8" x14ac:dyDescent="0.3">
      <c r="A72" s="51"/>
      <c r="B72" s="26" t="s">
        <v>29</v>
      </c>
      <c r="C72" s="27">
        <v>30</v>
      </c>
      <c r="D72" s="27">
        <v>26</v>
      </c>
      <c r="E72" s="4">
        <v>42</v>
      </c>
      <c r="F72" s="4">
        <v>44</v>
      </c>
      <c r="G72" s="27">
        <v>19</v>
      </c>
      <c r="H72" s="27">
        <v>14</v>
      </c>
    </row>
    <row r="73" spans="1:8" x14ac:dyDescent="0.3">
      <c r="A73" s="51"/>
      <c r="B73" s="26" t="s">
        <v>30</v>
      </c>
      <c r="C73" s="27">
        <v>3</v>
      </c>
      <c r="D73" s="27">
        <v>2</v>
      </c>
      <c r="E73" s="27">
        <v>2</v>
      </c>
      <c r="F73" s="27">
        <v>2</v>
      </c>
      <c r="G73" s="27">
        <v>5</v>
      </c>
      <c r="H73" s="27">
        <v>4</v>
      </c>
    </row>
    <row r="74" spans="1:8" x14ac:dyDescent="0.3">
      <c r="A74" s="51"/>
      <c r="B74" s="26" t="s">
        <v>31</v>
      </c>
      <c r="C74" s="27">
        <v>21</v>
      </c>
      <c r="D74" s="27">
        <v>1</v>
      </c>
      <c r="E74" s="27">
        <v>27</v>
      </c>
      <c r="F74" s="27">
        <v>5</v>
      </c>
      <c r="G74" s="27">
        <v>14</v>
      </c>
      <c r="H74" s="27">
        <v>4</v>
      </c>
    </row>
    <row r="75" spans="1:8" x14ac:dyDescent="0.3">
      <c r="A75" s="51"/>
      <c r="B75" s="26" t="s">
        <v>32</v>
      </c>
      <c r="C75" s="27">
        <v>27</v>
      </c>
      <c r="D75" s="27">
        <v>0</v>
      </c>
      <c r="E75" s="27">
        <v>49</v>
      </c>
      <c r="F75" s="27">
        <v>0</v>
      </c>
      <c r="G75" s="27">
        <v>13</v>
      </c>
      <c r="H75" s="27">
        <v>1</v>
      </c>
    </row>
    <row r="76" spans="1:8" x14ac:dyDescent="0.3">
      <c r="A76" s="51"/>
      <c r="B76" s="26" t="s">
        <v>33</v>
      </c>
      <c r="C76" s="27">
        <v>4</v>
      </c>
      <c r="D76" s="27">
        <v>3</v>
      </c>
      <c r="E76" s="27">
        <v>6</v>
      </c>
      <c r="F76" s="27">
        <v>6</v>
      </c>
      <c r="G76" s="27">
        <v>5</v>
      </c>
      <c r="H76" s="27">
        <v>1</v>
      </c>
    </row>
    <row r="77" spans="1:8" x14ac:dyDescent="0.3">
      <c r="A77" s="51"/>
      <c r="B77" s="11" t="s">
        <v>10</v>
      </c>
      <c r="C77" s="12">
        <f>SUM(C66:C76)</f>
        <v>1542</v>
      </c>
      <c r="D77" s="12">
        <f>SUM(D66:D76)</f>
        <v>1734</v>
      </c>
      <c r="E77" s="12">
        <f>SUM(E66:E76)</f>
        <v>1695</v>
      </c>
      <c r="F77" s="12">
        <f>SUM(F66:F76)</f>
        <v>1752</v>
      </c>
      <c r="G77" s="12">
        <f>SUM(G66:G76)</f>
        <v>923</v>
      </c>
      <c r="H77" s="12">
        <f>SUM(H66:H76)</f>
        <v>911</v>
      </c>
    </row>
    <row r="78" spans="1:8" ht="7.15" customHeight="1" x14ac:dyDescent="0.3">
      <c r="A78" s="20"/>
      <c r="B78" s="10"/>
      <c r="C78" s="2"/>
      <c r="D78" s="2"/>
      <c r="E78" s="2"/>
      <c r="F78" s="2"/>
      <c r="G78" s="2"/>
      <c r="H78" s="2"/>
    </row>
    <row r="79" spans="1:8" x14ac:dyDescent="0.3">
      <c r="A79" s="20"/>
      <c r="B79" s="13" t="s">
        <v>6</v>
      </c>
      <c r="C79" s="49">
        <f>D77/C77</f>
        <v>1.1245136186770428</v>
      </c>
      <c r="D79" s="50"/>
      <c r="E79" s="49">
        <f>F77/E77</f>
        <v>1.0336283185840709</v>
      </c>
      <c r="F79" s="50"/>
      <c r="G79" s="49">
        <f>H77/G77</f>
        <v>0.98699891657638139</v>
      </c>
      <c r="H79" s="50"/>
    </row>
    <row r="80" spans="1:8" x14ac:dyDescent="0.3">
      <c r="C80" s="2"/>
      <c r="D80" s="2"/>
      <c r="E80" s="2"/>
      <c r="F80" s="2"/>
      <c r="G80" s="2"/>
      <c r="H80" s="2"/>
    </row>
    <row r="81" spans="1:8" x14ac:dyDescent="0.3">
      <c r="A81" s="51" t="s">
        <v>21</v>
      </c>
      <c r="B81" s="3" t="s">
        <v>9</v>
      </c>
      <c r="C81" s="4">
        <v>2187</v>
      </c>
      <c r="D81" s="4">
        <v>2185</v>
      </c>
      <c r="E81" s="4">
        <v>2777</v>
      </c>
      <c r="F81" s="4">
        <v>2531</v>
      </c>
      <c r="G81" s="4">
        <v>1492</v>
      </c>
      <c r="H81" s="4">
        <v>1199</v>
      </c>
    </row>
    <row r="82" spans="1:8" x14ac:dyDescent="0.3">
      <c r="A82" s="51"/>
      <c r="B82" s="3" t="s">
        <v>11</v>
      </c>
      <c r="C82" s="4">
        <v>348</v>
      </c>
      <c r="D82" s="4">
        <v>415</v>
      </c>
      <c r="E82" s="4">
        <v>275</v>
      </c>
      <c r="F82" s="4">
        <v>429</v>
      </c>
      <c r="G82" s="4">
        <v>123</v>
      </c>
      <c r="H82" s="4">
        <v>174</v>
      </c>
    </row>
    <row r="83" spans="1:8" x14ac:dyDescent="0.3">
      <c r="A83" s="51"/>
      <c r="B83" s="3" t="s">
        <v>12</v>
      </c>
      <c r="C83" s="4">
        <v>0</v>
      </c>
      <c r="D83" s="4">
        <v>2</v>
      </c>
      <c r="E83" s="3">
        <v>0</v>
      </c>
      <c r="F83" s="3">
        <v>0</v>
      </c>
      <c r="G83" s="3">
        <v>0</v>
      </c>
      <c r="H83" s="3">
        <v>0</v>
      </c>
    </row>
    <row r="84" spans="1:8" x14ac:dyDescent="0.3">
      <c r="A84" s="51"/>
      <c r="B84" s="3" t="s">
        <v>13</v>
      </c>
      <c r="C84" s="4">
        <v>0</v>
      </c>
      <c r="D84" s="4">
        <v>59</v>
      </c>
      <c r="E84" s="4">
        <v>0</v>
      </c>
      <c r="F84" s="4">
        <v>60</v>
      </c>
      <c r="G84" s="4">
        <v>0</v>
      </c>
      <c r="H84" s="4">
        <v>16</v>
      </c>
    </row>
    <row r="85" spans="1:8" x14ac:dyDescent="0.3">
      <c r="A85" s="51"/>
      <c r="B85" s="3" t="s">
        <v>14</v>
      </c>
      <c r="C85" s="4">
        <v>0</v>
      </c>
      <c r="D85" s="4">
        <v>5</v>
      </c>
      <c r="E85" s="4">
        <v>0</v>
      </c>
      <c r="F85" s="4">
        <v>2</v>
      </c>
      <c r="G85" s="4">
        <v>0</v>
      </c>
      <c r="H85" s="4">
        <v>0</v>
      </c>
    </row>
    <row r="86" spans="1:8" x14ac:dyDescent="0.3">
      <c r="A86" s="51"/>
      <c r="B86" s="26" t="s">
        <v>28</v>
      </c>
      <c r="C86" s="27">
        <v>57</v>
      </c>
      <c r="D86" s="27">
        <v>45</v>
      </c>
      <c r="E86" s="4">
        <v>81</v>
      </c>
      <c r="F86" s="4">
        <v>66</v>
      </c>
      <c r="G86" s="4">
        <v>57</v>
      </c>
      <c r="H86" s="4">
        <v>51</v>
      </c>
    </row>
    <row r="87" spans="1:8" x14ac:dyDescent="0.3">
      <c r="A87" s="51"/>
      <c r="B87" s="26" t="s">
        <v>29</v>
      </c>
      <c r="C87" s="27">
        <v>27</v>
      </c>
      <c r="D87" s="27">
        <v>27</v>
      </c>
      <c r="E87" s="27">
        <v>44</v>
      </c>
      <c r="F87" s="27">
        <v>37</v>
      </c>
      <c r="G87" s="27">
        <v>34</v>
      </c>
      <c r="H87" s="27">
        <v>32</v>
      </c>
    </row>
    <row r="88" spans="1:8" x14ac:dyDescent="0.3">
      <c r="A88" s="51"/>
      <c r="B88" s="26" t="s">
        <v>30</v>
      </c>
      <c r="C88" s="27">
        <v>8</v>
      </c>
      <c r="D88" s="27">
        <v>9</v>
      </c>
      <c r="E88" s="27">
        <v>5</v>
      </c>
      <c r="F88" s="27">
        <v>5</v>
      </c>
      <c r="G88" s="27">
        <v>8</v>
      </c>
      <c r="H88" s="27">
        <v>6</v>
      </c>
    </row>
    <row r="89" spans="1:8" x14ac:dyDescent="0.3">
      <c r="A89" s="51"/>
      <c r="B89" s="26" t="s">
        <v>31</v>
      </c>
      <c r="C89" s="27">
        <v>30</v>
      </c>
      <c r="D89" s="27">
        <v>1</v>
      </c>
      <c r="E89" s="27">
        <v>47</v>
      </c>
      <c r="F89" s="27">
        <v>7</v>
      </c>
      <c r="G89" s="27">
        <v>33</v>
      </c>
      <c r="H89" s="27">
        <v>2</v>
      </c>
    </row>
    <row r="90" spans="1:8" x14ac:dyDescent="0.3">
      <c r="A90" s="51"/>
      <c r="B90" s="26" t="s">
        <v>32</v>
      </c>
      <c r="C90" s="27">
        <v>12</v>
      </c>
      <c r="D90" s="27">
        <v>0</v>
      </c>
      <c r="E90" s="27">
        <v>32</v>
      </c>
      <c r="F90" s="27">
        <v>1</v>
      </c>
      <c r="G90" s="27">
        <v>27</v>
      </c>
      <c r="H90" s="27">
        <v>0</v>
      </c>
    </row>
    <row r="91" spans="1:8" x14ac:dyDescent="0.3">
      <c r="A91" s="51"/>
      <c r="B91" s="26" t="s">
        <v>33</v>
      </c>
      <c r="C91" s="27"/>
      <c r="D91" s="27"/>
      <c r="E91" s="27">
        <v>5</v>
      </c>
      <c r="F91" s="27">
        <v>3</v>
      </c>
      <c r="G91" s="27">
        <v>1</v>
      </c>
      <c r="H91" s="27">
        <v>1</v>
      </c>
    </row>
    <row r="92" spans="1:8" x14ac:dyDescent="0.3">
      <c r="A92" s="51"/>
      <c r="B92" s="11" t="s">
        <v>10</v>
      </c>
      <c r="C92" s="12">
        <f>SUM(C81:C90)</f>
        <v>2669</v>
      </c>
      <c r="D92" s="12">
        <f>SUM(D81:D90)</f>
        <v>2748</v>
      </c>
      <c r="E92" s="12">
        <f>SUM(E81:E91)</f>
        <v>3266</v>
      </c>
      <c r="F92" s="12">
        <f>SUM(F81:F91)</f>
        <v>3141</v>
      </c>
      <c r="G92" s="12">
        <f>SUM(G81:G91)</f>
        <v>1775</v>
      </c>
      <c r="H92" s="12">
        <f>SUM(H81:H91)</f>
        <v>1481</v>
      </c>
    </row>
    <row r="93" spans="1:8" ht="7.15" customHeight="1" x14ac:dyDescent="0.3">
      <c r="A93" s="20"/>
      <c r="B93" s="10"/>
      <c r="C93" s="2"/>
      <c r="D93" s="2"/>
      <c r="E93" s="2"/>
      <c r="F93" s="2"/>
      <c r="G93" s="2"/>
      <c r="H93" s="2"/>
    </row>
    <row r="94" spans="1:8" x14ac:dyDescent="0.3">
      <c r="A94" s="20"/>
      <c r="B94" s="13" t="s">
        <v>6</v>
      </c>
      <c r="C94" s="49">
        <f>D92/C92</f>
        <v>1.0295991007868115</v>
      </c>
      <c r="D94" s="50"/>
      <c r="E94" s="49">
        <f>F92/E92</f>
        <v>0.96172688303735454</v>
      </c>
      <c r="F94" s="50"/>
      <c r="G94" s="49">
        <f>H92/G92</f>
        <v>0.83436619718309857</v>
      </c>
      <c r="H94" s="50"/>
    </row>
    <row r="96" spans="1:8" x14ac:dyDescent="0.3">
      <c r="A96" s="51" t="s">
        <v>22</v>
      </c>
      <c r="B96" s="3" t="s">
        <v>9</v>
      </c>
      <c r="C96" s="4">
        <v>1198</v>
      </c>
      <c r="D96" s="4">
        <v>1094</v>
      </c>
      <c r="E96" s="4">
        <v>1317</v>
      </c>
      <c r="F96" s="4">
        <v>1432</v>
      </c>
      <c r="G96" s="4">
        <v>807</v>
      </c>
      <c r="H96" s="4">
        <v>665</v>
      </c>
    </row>
    <row r="97" spans="1:8" x14ac:dyDescent="0.3">
      <c r="A97" s="51"/>
      <c r="B97" s="3" t="s">
        <v>11</v>
      </c>
      <c r="C97" s="4">
        <v>199</v>
      </c>
      <c r="D97" s="4">
        <v>344</v>
      </c>
      <c r="E97" s="4">
        <v>211</v>
      </c>
      <c r="F97" s="4">
        <v>288</v>
      </c>
      <c r="G97" s="4">
        <v>101</v>
      </c>
      <c r="H97" s="4">
        <v>127</v>
      </c>
    </row>
    <row r="98" spans="1:8" x14ac:dyDescent="0.3">
      <c r="A98" s="51"/>
      <c r="B98" s="3" t="s">
        <v>12</v>
      </c>
      <c r="C98" s="4">
        <v>0</v>
      </c>
      <c r="D98" s="4">
        <v>3</v>
      </c>
      <c r="E98" s="4">
        <v>0</v>
      </c>
      <c r="F98" s="4">
        <v>0</v>
      </c>
      <c r="G98" s="4">
        <v>0</v>
      </c>
      <c r="H98" s="4">
        <v>1</v>
      </c>
    </row>
    <row r="99" spans="1:8" x14ac:dyDescent="0.3">
      <c r="A99" s="51"/>
      <c r="B99" s="3" t="s">
        <v>13</v>
      </c>
      <c r="C99" s="4">
        <v>4</v>
      </c>
      <c r="D99" s="4">
        <v>66</v>
      </c>
      <c r="E99" s="4">
        <v>0</v>
      </c>
      <c r="F99" s="4">
        <v>50</v>
      </c>
      <c r="G99" s="4">
        <v>1</v>
      </c>
      <c r="H99" s="4">
        <v>15</v>
      </c>
    </row>
    <row r="100" spans="1:8" x14ac:dyDescent="0.3">
      <c r="A100" s="51"/>
      <c r="B100" s="3" t="s">
        <v>14</v>
      </c>
      <c r="C100" s="4">
        <v>0</v>
      </c>
      <c r="D100" s="4">
        <v>10</v>
      </c>
      <c r="E100" s="4">
        <v>0</v>
      </c>
      <c r="F100" s="4">
        <v>4</v>
      </c>
      <c r="G100" s="4">
        <v>0</v>
      </c>
      <c r="H100" s="4">
        <v>4</v>
      </c>
    </row>
    <row r="101" spans="1:8" x14ac:dyDescent="0.3">
      <c r="A101" s="51"/>
      <c r="B101" s="26" t="s">
        <v>28</v>
      </c>
      <c r="C101" s="27">
        <v>91</v>
      </c>
      <c r="D101" s="27">
        <v>79</v>
      </c>
      <c r="E101" s="27">
        <v>85</v>
      </c>
      <c r="F101" s="27">
        <v>50</v>
      </c>
      <c r="G101" s="27">
        <v>57</v>
      </c>
      <c r="H101" s="27">
        <v>38</v>
      </c>
    </row>
    <row r="102" spans="1:8" x14ac:dyDescent="0.3">
      <c r="A102" s="51"/>
      <c r="B102" s="26" t="s">
        <v>29</v>
      </c>
      <c r="C102" s="27">
        <v>19</v>
      </c>
      <c r="D102" s="27">
        <v>10</v>
      </c>
      <c r="E102" s="27">
        <v>26</v>
      </c>
      <c r="F102" s="27">
        <v>17</v>
      </c>
      <c r="G102" s="27">
        <v>22</v>
      </c>
      <c r="H102" s="27">
        <v>2</v>
      </c>
    </row>
    <row r="103" spans="1:8" x14ac:dyDescent="0.3">
      <c r="A103" s="51"/>
      <c r="B103" s="26" t="s">
        <v>30</v>
      </c>
      <c r="C103" s="27">
        <v>3</v>
      </c>
      <c r="D103" s="27">
        <v>5</v>
      </c>
      <c r="E103" s="27">
        <v>7</v>
      </c>
      <c r="F103" s="27">
        <v>1</v>
      </c>
      <c r="G103" s="27">
        <v>6</v>
      </c>
      <c r="H103" s="27">
        <v>2</v>
      </c>
    </row>
    <row r="104" spans="1:8" x14ac:dyDescent="0.3">
      <c r="A104" s="51"/>
      <c r="B104" s="26" t="s">
        <v>31</v>
      </c>
      <c r="C104" s="27">
        <v>47</v>
      </c>
      <c r="D104" s="27">
        <v>1</v>
      </c>
      <c r="E104" s="27">
        <v>27</v>
      </c>
      <c r="F104" s="27">
        <v>3</v>
      </c>
      <c r="G104" s="27">
        <v>28</v>
      </c>
      <c r="H104" s="27">
        <v>5</v>
      </c>
    </row>
    <row r="105" spans="1:8" x14ac:dyDescent="0.3">
      <c r="A105" s="51"/>
      <c r="B105" s="26" t="s">
        <v>32</v>
      </c>
      <c r="C105" s="27">
        <v>7</v>
      </c>
      <c r="D105" s="27">
        <v>0</v>
      </c>
      <c r="E105" s="27">
        <v>10</v>
      </c>
      <c r="F105" s="27">
        <v>0</v>
      </c>
      <c r="G105" s="27">
        <v>1</v>
      </c>
      <c r="H105" s="27">
        <v>0</v>
      </c>
    </row>
    <row r="106" spans="1:8" x14ac:dyDescent="0.3">
      <c r="A106" s="51"/>
      <c r="B106" s="26" t="s">
        <v>33</v>
      </c>
      <c r="C106" s="27">
        <v>2</v>
      </c>
      <c r="D106" s="27">
        <v>0</v>
      </c>
      <c r="E106" s="27">
        <v>0</v>
      </c>
      <c r="F106" s="27">
        <v>1</v>
      </c>
      <c r="G106" s="27">
        <v>2</v>
      </c>
      <c r="H106" s="27">
        <v>0</v>
      </c>
    </row>
    <row r="107" spans="1:8" x14ac:dyDescent="0.3">
      <c r="A107" s="51"/>
      <c r="B107" s="11" t="s">
        <v>10</v>
      </c>
      <c r="C107" s="12">
        <f>SUM(C96:C106)</f>
        <v>1570</v>
      </c>
      <c r="D107" s="12">
        <f>SUM(D96:D106)</f>
        <v>1612</v>
      </c>
      <c r="E107" s="12">
        <f>SUM(E96:E106)</f>
        <v>1683</v>
      </c>
      <c r="F107" s="12">
        <f>SUM(F96:F106)</f>
        <v>1846</v>
      </c>
      <c r="G107" s="12">
        <f t="shared" ref="G107:H107" si="1">SUM(G96:G106)</f>
        <v>1025</v>
      </c>
      <c r="H107" s="12">
        <f t="shared" si="1"/>
        <v>859</v>
      </c>
    </row>
    <row r="108" spans="1:8" ht="7.15" customHeight="1" x14ac:dyDescent="0.3">
      <c r="A108" s="20"/>
      <c r="B108" s="10"/>
      <c r="C108" s="2"/>
      <c r="D108" s="2"/>
      <c r="E108" s="2"/>
      <c r="F108" s="2"/>
      <c r="G108" s="2"/>
      <c r="H108" s="2"/>
    </row>
    <row r="109" spans="1:8" x14ac:dyDescent="0.3">
      <c r="A109" s="20"/>
      <c r="B109" s="13" t="s">
        <v>6</v>
      </c>
      <c r="C109" s="49">
        <f>D107/C107</f>
        <v>1.0267515923566879</v>
      </c>
      <c r="D109" s="50"/>
      <c r="E109" s="49">
        <f>F107/E107</f>
        <v>1.0968508615567438</v>
      </c>
      <c r="F109" s="50"/>
      <c r="G109" s="49">
        <f>H107/G107</f>
        <v>0.83804878048780485</v>
      </c>
      <c r="H109" s="50"/>
    </row>
    <row r="110" spans="1:8" ht="12.75" customHeight="1" x14ac:dyDescent="0.3">
      <c r="A110" s="1"/>
    </row>
    <row r="111" spans="1:8" x14ac:dyDescent="0.3">
      <c r="A111" s="51" t="s">
        <v>23</v>
      </c>
      <c r="B111" s="3" t="s">
        <v>9</v>
      </c>
      <c r="C111" s="4">
        <v>8268</v>
      </c>
      <c r="D111" s="4">
        <v>8493</v>
      </c>
      <c r="E111" s="4">
        <v>9433</v>
      </c>
      <c r="F111" s="4">
        <v>9695</v>
      </c>
      <c r="G111" s="4">
        <v>4338</v>
      </c>
      <c r="H111" s="4">
        <v>5173</v>
      </c>
    </row>
    <row r="112" spans="1:8" x14ac:dyDescent="0.3">
      <c r="A112" s="51"/>
      <c r="B112" s="3" t="s">
        <v>11</v>
      </c>
      <c r="C112" s="4">
        <v>1159</v>
      </c>
      <c r="D112" s="4">
        <v>1657</v>
      </c>
      <c r="E112" s="4">
        <v>1032</v>
      </c>
      <c r="F112" s="4">
        <v>1474</v>
      </c>
      <c r="G112" s="4">
        <v>451</v>
      </c>
      <c r="H112" s="4">
        <v>710</v>
      </c>
    </row>
    <row r="113" spans="1:8" x14ac:dyDescent="0.3">
      <c r="A113" s="51"/>
      <c r="B113" s="3" t="s">
        <v>12</v>
      </c>
      <c r="C113" s="4">
        <v>1</v>
      </c>
      <c r="D113" s="4">
        <v>17</v>
      </c>
      <c r="E113" s="4">
        <v>2</v>
      </c>
      <c r="F113" s="4">
        <v>9</v>
      </c>
      <c r="G113" s="4">
        <v>0</v>
      </c>
      <c r="H113" s="4">
        <v>0</v>
      </c>
    </row>
    <row r="114" spans="1:8" x14ac:dyDescent="0.3">
      <c r="A114" s="51"/>
      <c r="B114" s="3" t="s">
        <v>13</v>
      </c>
      <c r="C114" s="4">
        <v>7</v>
      </c>
      <c r="D114" s="4">
        <v>315</v>
      </c>
      <c r="E114" s="4">
        <v>0</v>
      </c>
      <c r="F114" s="4">
        <v>271</v>
      </c>
      <c r="G114" s="4">
        <v>0</v>
      </c>
      <c r="H114" s="4">
        <v>97</v>
      </c>
    </row>
    <row r="115" spans="1:8" x14ac:dyDescent="0.3">
      <c r="A115" s="51"/>
      <c r="B115" s="3" t="s">
        <v>14</v>
      </c>
      <c r="C115" s="4">
        <v>5</v>
      </c>
      <c r="D115" s="4">
        <v>32</v>
      </c>
      <c r="E115" s="4">
        <v>0</v>
      </c>
      <c r="F115" s="4">
        <v>23</v>
      </c>
      <c r="G115" s="4">
        <v>0</v>
      </c>
      <c r="H115" s="4">
        <v>24</v>
      </c>
    </row>
    <row r="116" spans="1:8" x14ac:dyDescent="0.3">
      <c r="A116" s="51"/>
      <c r="B116" s="26" t="s">
        <v>28</v>
      </c>
      <c r="C116" s="27">
        <v>412</v>
      </c>
      <c r="D116" s="27">
        <v>373</v>
      </c>
      <c r="E116" s="27">
        <v>500</v>
      </c>
      <c r="F116" s="27">
        <v>528</v>
      </c>
      <c r="G116" s="27">
        <v>273</v>
      </c>
      <c r="H116" s="27">
        <v>273</v>
      </c>
    </row>
    <row r="117" spans="1:8" x14ac:dyDescent="0.3">
      <c r="A117" s="51"/>
      <c r="B117" s="26" t="s">
        <v>29</v>
      </c>
      <c r="C117" s="27">
        <v>135</v>
      </c>
      <c r="D117" s="27">
        <v>111</v>
      </c>
      <c r="E117" s="27">
        <v>193</v>
      </c>
      <c r="F117" s="27">
        <v>170</v>
      </c>
      <c r="G117" s="27">
        <v>115</v>
      </c>
      <c r="H117" s="27">
        <v>107</v>
      </c>
    </row>
    <row r="118" spans="1:8" x14ac:dyDescent="0.3">
      <c r="A118" s="51"/>
      <c r="B118" s="26" t="s">
        <v>30</v>
      </c>
      <c r="C118" s="27">
        <v>21</v>
      </c>
      <c r="D118" s="27">
        <v>18</v>
      </c>
      <c r="E118" s="27">
        <v>48</v>
      </c>
      <c r="F118" s="27">
        <v>45</v>
      </c>
      <c r="G118" s="27">
        <v>6</v>
      </c>
      <c r="H118" s="27">
        <v>9</v>
      </c>
    </row>
    <row r="119" spans="1:8" x14ac:dyDescent="0.3">
      <c r="A119" s="51"/>
      <c r="B119" s="26" t="s">
        <v>31</v>
      </c>
      <c r="C119" s="27">
        <v>227</v>
      </c>
      <c r="D119" s="27">
        <v>3</v>
      </c>
      <c r="E119" s="27">
        <v>359</v>
      </c>
      <c r="F119" s="27">
        <v>45</v>
      </c>
      <c r="G119" s="27">
        <v>183</v>
      </c>
      <c r="H119" s="27">
        <v>41</v>
      </c>
    </row>
    <row r="120" spans="1:8" x14ac:dyDescent="0.3">
      <c r="A120" s="51"/>
      <c r="B120" s="26" t="s">
        <v>32</v>
      </c>
      <c r="C120" s="27">
        <v>96</v>
      </c>
      <c r="D120" s="27">
        <v>0</v>
      </c>
      <c r="E120" s="27">
        <v>171</v>
      </c>
      <c r="F120" s="27">
        <v>2</v>
      </c>
      <c r="G120" s="27">
        <v>90</v>
      </c>
      <c r="H120" s="27">
        <v>1</v>
      </c>
    </row>
    <row r="121" spans="1:8" x14ac:dyDescent="0.3">
      <c r="A121" s="51"/>
      <c r="B121" s="26" t="s">
        <v>33</v>
      </c>
      <c r="C121" s="27">
        <v>8</v>
      </c>
      <c r="D121" s="27">
        <v>6</v>
      </c>
      <c r="E121" s="27">
        <v>18</v>
      </c>
      <c r="F121" s="27">
        <v>12</v>
      </c>
      <c r="G121" s="27">
        <v>12</v>
      </c>
      <c r="H121" s="27">
        <v>7</v>
      </c>
    </row>
    <row r="122" spans="1:8" x14ac:dyDescent="0.3">
      <c r="A122" s="51"/>
      <c r="B122" s="11" t="s">
        <v>10</v>
      </c>
      <c r="C122" s="12">
        <f t="shared" ref="C122:F122" si="2">SUM(C111:C121)</f>
        <v>10339</v>
      </c>
      <c r="D122" s="12">
        <f t="shared" si="2"/>
        <v>11025</v>
      </c>
      <c r="E122" s="12">
        <f t="shared" si="2"/>
        <v>11756</v>
      </c>
      <c r="F122" s="12">
        <f t="shared" si="2"/>
        <v>12274</v>
      </c>
      <c r="G122" s="12">
        <f>SUM(G111:G121)</f>
        <v>5468</v>
      </c>
      <c r="H122" s="12">
        <f>SUM(H111:H121)</f>
        <v>6442</v>
      </c>
    </row>
    <row r="123" spans="1:8" ht="7.15" customHeight="1" x14ac:dyDescent="0.3">
      <c r="A123" s="20"/>
      <c r="B123" s="10"/>
      <c r="C123" s="2"/>
      <c r="D123" s="2"/>
      <c r="E123" s="2"/>
      <c r="F123" s="2"/>
      <c r="G123" s="2"/>
      <c r="H123" s="2"/>
    </row>
    <row r="124" spans="1:8" x14ac:dyDescent="0.3">
      <c r="A124" s="20"/>
      <c r="B124" s="13" t="s">
        <v>6</v>
      </c>
      <c r="C124" s="49">
        <f>D122/C122</f>
        <v>1.066350710900474</v>
      </c>
      <c r="D124" s="50"/>
      <c r="E124" s="49">
        <f>F122/E122</f>
        <v>1.0440626063286833</v>
      </c>
      <c r="F124" s="50"/>
      <c r="G124" s="49">
        <f>H122/G122</f>
        <v>1.178127286027798</v>
      </c>
      <c r="H124" s="50"/>
    </row>
    <row r="125" spans="1:8" x14ac:dyDescent="0.3">
      <c r="A125" s="1"/>
    </row>
    <row r="126" spans="1:8" x14ac:dyDescent="0.3">
      <c r="A126" s="51" t="s">
        <v>24</v>
      </c>
      <c r="B126" s="3" t="s">
        <v>9</v>
      </c>
      <c r="C126" s="4">
        <v>444</v>
      </c>
      <c r="D126" s="4">
        <v>407</v>
      </c>
      <c r="E126" s="4">
        <v>455</v>
      </c>
      <c r="F126" s="4">
        <v>523</v>
      </c>
      <c r="G126" s="4">
        <v>254</v>
      </c>
      <c r="H126" s="4">
        <v>219</v>
      </c>
    </row>
    <row r="127" spans="1:8" x14ac:dyDescent="0.3">
      <c r="A127" s="51"/>
      <c r="B127" s="3" t="s">
        <v>11</v>
      </c>
      <c r="C127" s="4">
        <v>95</v>
      </c>
      <c r="D127" s="4">
        <v>188</v>
      </c>
      <c r="E127" s="4">
        <v>92</v>
      </c>
      <c r="F127" s="4">
        <v>173</v>
      </c>
      <c r="G127" s="4">
        <v>50</v>
      </c>
      <c r="H127" s="4">
        <v>64</v>
      </c>
    </row>
    <row r="128" spans="1:8" x14ac:dyDescent="0.3">
      <c r="A128" s="51"/>
      <c r="B128" s="3" t="s">
        <v>12</v>
      </c>
      <c r="C128" s="4">
        <v>0</v>
      </c>
      <c r="D128" s="4">
        <v>5</v>
      </c>
      <c r="E128" s="4">
        <v>0</v>
      </c>
      <c r="F128" s="4">
        <v>0</v>
      </c>
      <c r="G128" s="4">
        <v>0</v>
      </c>
      <c r="H128" s="4">
        <v>0</v>
      </c>
    </row>
    <row r="129" spans="1:8" x14ac:dyDescent="0.3">
      <c r="A129" s="51"/>
      <c r="B129" s="3" t="s">
        <v>13</v>
      </c>
      <c r="C129" s="4">
        <v>3</v>
      </c>
      <c r="D129" s="4">
        <v>31</v>
      </c>
      <c r="E129" s="4">
        <v>0</v>
      </c>
      <c r="F129" s="4">
        <v>33</v>
      </c>
      <c r="G129" s="4">
        <v>0</v>
      </c>
      <c r="H129" s="4">
        <v>11</v>
      </c>
    </row>
    <row r="130" spans="1:8" x14ac:dyDescent="0.3">
      <c r="A130" s="51"/>
      <c r="B130" s="3" t="s">
        <v>14</v>
      </c>
      <c r="C130" s="4">
        <v>0</v>
      </c>
      <c r="D130" s="4">
        <v>4</v>
      </c>
      <c r="E130" s="4">
        <v>0</v>
      </c>
      <c r="F130" s="4">
        <v>0</v>
      </c>
      <c r="G130" s="4">
        <v>0</v>
      </c>
      <c r="H130" s="4">
        <v>0</v>
      </c>
    </row>
    <row r="131" spans="1:8" x14ac:dyDescent="0.3">
      <c r="A131" s="51"/>
      <c r="B131" s="26" t="s">
        <v>28</v>
      </c>
      <c r="C131" s="27">
        <v>26</v>
      </c>
      <c r="D131" s="27">
        <v>30</v>
      </c>
      <c r="E131" s="4">
        <v>35</v>
      </c>
      <c r="F131" s="4">
        <v>29</v>
      </c>
      <c r="G131" s="4">
        <v>22</v>
      </c>
      <c r="H131" s="4">
        <v>16</v>
      </c>
    </row>
    <row r="132" spans="1:8" x14ac:dyDescent="0.3">
      <c r="A132" s="51"/>
      <c r="B132" s="26" t="s">
        <v>29</v>
      </c>
      <c r="C132" s="27">
        <v>15</v>
      </c>
      <c r="D132" s="27">
        <v>14</v>
      </c>
      <c r="E132" s="27">
        <v>15</v>
      </c>
      <c r="F132" s="27">
        <v>15</v>
      </c>
      <c r="G132" s="27">
        <v>12</v>
      </c>
      <c r="H132" s="27">
        <v>10</v>
      </c>
    </row>
    <row r="133" spans="1:8" x14ac:dyDescent="0.3">
      <c r="A133" s="51"/>
      <c r="B133" s="26" t="s">
        <v>30</v>
      </c>
      <c r="C133" s="27">
        <v>1</v>
      </c>
      <c r="D133" s="27">
        <v>2</v>
      </c>
      <c r="E133" s="27">
        <v>3</v>
      </c>
      <c r="F133" s="27">
        <v>2</v>
      </c>
      <c r="G133" s="27">
        <v>1</v>
      </c>
      <c r="H133" s="27">
        <v>1</v>
      </c>
    </row>
    <row r="134" spans="1:8" x14ac:dyDescent="0.3">
      <c r="A134" s="51"/>
      <c r="B134" s="26" t="s">
        <v>31</v>
      </c>
      <c r="C134" s="27">
        <v>15</v>
      </c>
      <c r="D134" s="27">
        <v>0</v>
      </c>
      <c r="E134" s="27">
        <v>17</v>
      </c>
      <c r="F134" s="27">
        <v>3</v>
      </c>
      <c r="G134" s="27">
        <v>9</v>
      </c>
      <c r="H134" s="27">
        <v>1</v>
      </c>
    </row>
    <row r="135" spans="1:8" x14ac:dyDescent="0.3">
      <c r="A135" s="51"/>
      <c r="B135" s="26" t="s">
        <v>32</v>
      </c>
      <c r="C135" s="27">
        <v>12</v>
      </c>
      <c r="D135" s="27">
        <v>0</v>
      </c>
      <c r="E135" s="27">
        <v>11</v>
      </c>
      <c r="F135" s="27">
        <v>0</v>
      </c>
      <c r="G135" s="27">
        <v>8</v>
      </c>
      <c r="H135" s="27">
        <v>0</v>
      </c>
    </row>
    <row r="136" spans="1:8" x14ac:dyDescent="0.3">
      <c r="A136" s="51"/>
      <c r="B136" s="26" t="s">
        <v>33</v>
      </c>
      <c r="C136" s="27">
        <v>1</v>
      </c>
      <c r="D136" s="27">
        <v>0</v>
      </c>
      <c r="E136" s="27">
        <v>2</v>
      </c>
      <c r="F136" s="27">
        <v>2</v>
      </c>
      <c r="G136" s="27">
        <v>0</v>
      </c>
      <c r="H136" s="27">
        <v>0</v>
      </c>
    </row>
    <row r="137" spans="1:8" x14ac:dyDescent="0.3">
      <c r="A137" s="51"/>
      <c r="B137" s="11" t="s">
        <v>10</v>
      </c>
      <c r="C137" s="12">
        <f>SUM(C126:C136)</f>
        <v>612</v>
      </c>
      <c r="D137" s="12">
        <f>SUM(D126:D136)</f>
        <v>681</v>
      </c>
      <c r="E137" s="12">
        <f>SUM(E126:E136)</f>
        <v>630</v>
      </c>
      <c r="F137" s="12">
        <f>SUM(F126:F136)</f>
        <v>780</v>
      </c>
      <c r="G137" s="12">
        <f>SUM(G126:G136)</f>
        <v>356</v>
      </c>
      <c r="H137" s="12">
        <f>SUM(H126:H136)</f>
        <v>322</v>
      </c>
    </row>
    <row r="138" spans="1:8" ht="7.15" customHeight="1" x14ac:dyDescent="0.3">
      <c r="A138" s="20"/>
      <c r="B138" s="10"/>
      <c r="C138" s="2"/>
      <c r="D138" s="2"/>
      <c r="E138" s="2"/>
      <c r="F138" s="2"/>
      <c r="G138" s="2"/>
      <c r="H138" s="2"/>
    </row>
    <row r="139" spans="1:8" x14ac:dyDescent="0.3">
      <c r="A139" s="20"/>
      <c r="B139" s="13" t="s">
        <v>6</v>
      </c>
      <c r="C139" s="49">
        <f>D137/C137</f>
        <v>1.1127450980392157</v>
      </c>
      <c r="D139" s="50"/>
      <c r="E139" s="49">
        <f>F137/E137</f>
        <v>1.2380952380952381</v>
      </c>
      <c r="F139" s="50"/>
      <c r="G139" s="49">
        <f>H137/G137</f>
        <v>0.9044943820224719</v>
      </c>
      <c r="H139" s="50"/>
    </row>
    <row r="141" spans="1:8" x14ac:dyDescent="0.3">
      <c r="A141" s="51" t="s">
        <v>25</v>
      </c>
      <c r="B141" s="3" t="s">
        <v>9</v>
      </c>
      <c r="C141" s="4">
        <v>1175</v>
      </c>
      <c r="D141" s="4">
        <v>1060</v>
      </c>
      <c r="E141" s="4">
        <v>1042</v>
      </c>
      <c r="F141" s="4">
        <v>1027</v>
      </c>
      <c r="G141" s="4">
        <v>622</v>
      </c>
      <c r="H141" s="4">
        <v>669</v>
      </c>
    </row>
    <row r="142" spans="1:8" x14ac:dyDescent="0.3">
      <c r="A142" s="51"/>
      <c r="B142" s="3" t="s">
        <v>11</v>
      </c>
      <c r="C142" s="4">
        <v>194</v>
      </c>
      <c r="D142" s="4">
        <v>272</v>
      </c>
      <c r="E142" s="4">
        <v>202</v>
      </c>
      <c r="F142" s="4">
        <v>269</v>
      </c>
      <c r="G142" s="4">
        <v>79</v>
      </c>
      <c r="H142" s="4">
        <v>121</v>
      </c>
    </row>
    <row r="143" spans="1:8" x14ac:dyDescent="0.3">
      <c r="A143" s="51"/>
      <c r="B143" s="3" t="s">
        <v>12</v>
      </c>
      <c r="C143" s="4">
        <v>0</v>
      </c>
      <c r="D143" s="4">
        <v>42</v>
      </c>
      <c r="E143" s="4">
        <v>0</v>
      </c>
      <c r="F143" s="4">
        <v>0</v>
      </c>
      <c r="G143" s="4">
        <v>0</v>
      </c>
      <c r="H143" s="4">
        <v>0</v>
      </c>
    </row>
    <row r="144" spans="1:8" x14ac:dyDescent="0.3">
      <c r="A144" s="51"/>
      <c r="B144" s="3" t="s">
        <v>13</v>
      </c>
      <c r="C144" s="4">
        <v>0</v>
      </c>
      <c r="D144" s="4">
        <v>0</v>
      </c>
      <c r="E144" s="4">
        <v>0</v>
      </c>
      <c r="F144" s="4">
        <v>24</v>
      </c>
      <c r="G144" s="4">
        <v>0</v>
      </c>
      <c r="H144" s="4">
        <v>20</v>
      </c>
    </row>
    <row r="145" spans="1:8" x14ac:dyDescent="0.3">
      <c r="A145" s="51"/>
      <c r="B145" s="3" t="s">
        <v>14</v>
      </c>
      <c r="C145" s="4">
        <v>47</v>
      </c>
      <c r="D145" s="4">
        <v>38</v>
      </c>
      <c r="E145" s="4">
        <v>0</v>
      </c>
      <c r="F145" s="4">
        <v>2</v>
      </c>
      <c r="G145" s="4">
        <v>0</v>
      </c>
      <c r="H145" s="4">
        <v>0</v>
      </c>
    </row>
    <row r="146" spans="1:8" x14ac:dyDescent="0.3">
      <c r="A146" s="51"/>
      <c r="B146" s="26" t="s">
        <v>28</v>
      </c>
      <c r="C146" s="27">
        <v>21</v>
      </c>
      <c r="D146" s="27">
        <v>17</v>
      </c>
      <c r="E146" s="4">
        <v>44</v>
      </c>
      <c r="F146" s="4">
        <v>47</v>
      </c>
      <c r="G146" s="4">
        <v>24</v>
      </c>
      <c r="H146" s="4">
        <v>21</v>
      </c>
    </row>
    <row r="147" spans="1:8" x14ac:dyDescent="0.3">
      <c r="A147" s="51"/>
      <c r="B147" s="26" t="s">
        <v>29</v>
      </c>
      <c r="C147" s="27">
        <v>6</v>
      </c>
      <c r="D147" s="27">
        <v>3</v>
      </c>
      <c r="E147" s="27">
        <v>17</v>
      </c>
      <c r="F147" s="27">
        <v>18</v>
      </c>
      <c r="G147" s="27">
        <v>13</v>
      </c>
      <c r="H147" s="27">
        <v>14</v>
      </c>
    </row>
    <row r="148" spans="1:8" x14ac:dyDescent="0.3">
      <c r="A148" s="51"/>
      <c r="B148" s="26" t="s">
        <v>30</v>
      </c>
      <c r="C148" s="27">
        <v>25</v>
      </c>
      <c r="D148" s="27">
        <v>1</v>
      </c>
      <c r="E148" s="27">
        <v>1</v>
      </c>
      <c r="F148" s="27">
        <v>6</v>
      </c>
      <c r="G148" s="27">
        <v>4</v>
      </c>
      <c r="H148" s="27">
        <v>4</v>
      </c>
    </row>
    <row r="149" spans="1:8" x14ac:dyDescent="0.3">
      <c r="A149" s="51"/>
      <c r="B149" s="26" t="s">
        <v>31</v>
      </c>
      <c r="C149" s="27">
        <v>15</v>
      </c>
      <c r="D149" s="27">
        <v>1</v>
      </c>
      <c r="E149" s="27">
        <v>29</v>
      </c>
      <c r="F149" s="27">
        <v>7</v>
      </c>
      <c r="G149" s="27">
        <v>17</v>
      </c>
      <c r="H149" s="27">
        <v>3</v>
      </c>
    </row>
    <row r="150" spans="1:8" x14ac:dyDescent="0.3">
      <c r="A150" s="51"/>
      <c r="B150" s="26" t="s">
        <v>32</v>
      </c>
      <c r="C150" s="27">
        <v>1</v>
      </c>
      <c r="D150" s="27">
        <v>0</v>
      </c>
      <c r="E150" s="27">
        <v>13</v>
      </c>
      <c r="F150" s="27">
        <v>0</v>
      </c>
      <c r="G150" s="27">
        <v>3</v>
      </c>
      <c r="H150" s="27">
        <v>0</v>
      </c>
    </row>
    <row r="151" spans="1:8" x14ac:dyDescent="0.3">
      <c r="A151" s="51"/>
      <c r="B151" s="26" t="s">
        <v>33</v>
      </c>
      <c r="C151" s="27"/>
      <c r="D151" s="27"/>
      <c r="E151" s="27">
        <v>6</v>
      </c>
      <c r="F151" s="27">
        <v>3</v>
      </c>
      <c r="G151" s="27">
        <v>1</v>
      </c>
      <c r="H151" s="27">
        <v>1</v>
      </c>
    </row>
    <row r="152" spans="1:8" x14ac:dyDescent="0.3">
      <c r="A152" s="51"/>
      <c r="B152" s="11" t="s">
        <v>10</v>
      </c>
      <c r="C152" s="12">
        <f>SUM(C141:C151)</f>
        <v>1484</v>
      </c>
      <c r="D152" s="12">
        <f>SUM(D141:D151)</f>
        <v>1434</v>
      </c>
      <c r="E152" s="12">
        <f>SUM(E141:E151)</f>
        <v>1354</v>
      </c>
      <c r="F152" s="12">
        <f>SUM(F141:F151)</f>
        <v>1403</v>
      </c>
      <c r="G152" s="12">
        <f>SUM(G141:G151)</f>
        <v>763</v>
      </c>
      <c r="H152" s="12">
        <f>SUM(H141:H151)</f>
        <v>853</v>
      </c>
    </row>
    <row r="153" spans="1:8" ht="7.15" customHeight="1" x14ac:dyDescent="0.3">
      <c r="A153" s="20"/>
      <c r="B153" s="10"/>
      <c r="C153" s="2"/>
      <c r="D153" s="2"/>
      <c r="E153" s="2"/>
      <c r="F153" s="2"/>
      <c r="G153" s="2"/>
      <c r="H153" s="2"/>
    </row>
    <row r="154" spans="1:8" x14ac:dyDescent="0.3">
      <c r="A154" s="20"/>
      <c r="B154" s="13" t="s">
        <v>6</v>
      </c>
      <c r="C154" s="49">
        <f>D152/C152</f>
        <v>0.96630727762803237</v>
      </c>
      <c r="D154" s="50"/>
      <c r="E154" s="49">
        <f>F152/E152</f>
        <v>1.0361890694239291</v>
      </c>
      <c r="F154" s="50"/>
      <c r="G154" s="49">
        <f>H152/G152</f>
        <v>1.1179554390563564</v>
      </c>
      <c r="H154" s="50"/>
    </row>
    <row r="156" spans="1:8" x14ac:dyDescent="0.3">
      <c r="A156" s="47" t="s">
        <v>74</v>
      </c>
    </row>
    <row r="157" spans="1:8" x14ac:dyDescent="0.3">
      <c r="A157" s="47" t="s">
        <v>69</v>
      </c>
    </row>
  </sheetData>
  <mergeCells count="40">
    <mergeCell ref="A141:A152"/>
    <mergeCell ref="A51:A62"/>
    <mergeCell ref="A66:A77"/>
    <mergeCell ref="A81:A92"/>
    <mergeCell ref="A111:A122"/>
    <mergeCell ref="A126:A137"/>
    <mergeCell ref="A96:A107"/>
    <mergeCell ref="G20:H20"/>
    <mergeCell ref="G34:H34"/>
    <mergeCell ref="G49:H49"/>
    <mergeCell ref="A7:A18"/>
    <mergeCell ref="A22:A32"/>
    <mergeCell ref="A36:A47"/>
    <mergeCell ref="E20:F20"/>
    <mergeCell ref="E34:F34"/>
    <mergeCell ref="E49:F49"/>
    <mergeCell ref="C20:D20"/>
    <mergeCell ref="C34:D34"/>
    <mergeCell ref="C49:D49"/>
    <mergeCell ref="C64:D64"/>
    <mergeCell ref="C79:D79"/>
    <mergeCell ref="C94:D94"/>
    <mergeCell ref="G64:H64"/>
    <mergeCell ref="G79:H79"/>
    <mergeCell ref="E64:F64"/>
    <mergeCell ref="E79:F79"/>
    <mergeCell ref="E94:F94"/>
    <mergeCell ref="E139:F139"/>
    <mergeCell ref="E154:F154"/>
    <mergeCell ref="C139:D139"/>
    <mergeCell ref="C154:D154"/>
    <mergeCell ref="G94:H94"/>
    <mergeCell ref="G109:H109"/>
    <mergeCell ref="G124:H124"/>
    <mergeCell ref="G139:H139"/>
    <mergeCell ref="G154:H154"/>
    <mergeCell ref="C109:D109"/>
    <mergeCell ref="C124:D124"/>
    <mergeCell ref="E109:F109"/>
    <mergeCell ref="E124:F124"/>
  </mergeCells>
  <conditionalFormatting sqref="C20:H20 C34:H34 C49:H49 C64:H64 C79:H79 C94:H94 C109:H109 C124:H124 C139:H139 C154:H154">
    <cfRule type="cellIs" dxfId="21" priority="19" operator="greaterThan">
      <formula>1</formula>
    </cfRule>
    <cfRule type="cellIs" dxfId="20" priority="20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68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A1:F28"/>
  <sheetViews>
    <sheetView showGridLines="0" zoomScale="80" zoomScaleNormal="80" workbookViewId="0">
      <selection activeCell="H8" sqref="H1:H1048576"/>
    </sheetView>
  </sheetViews>
  <sheetFormatPr defaultColWidth="9.1796875" defaultRowHeight="13" x14ac:dyDescent="0.3"/>
  <cols>
    <col min="1" max="1" width="24.453125" style="9" customWidth="1"/>
    <col min="2" max="2" width="40.26953125" style="1" customWidth="1"/>
    <col min="3" max="3" width="12.1796875" style="1" customWidth="1"/>
    <col min="4" max="4" width="12.54296875" style="1" customWidth="1"/>
    <col min="5" max="5" width="3" style="1" customWidth="1"/>
    <col min="6" max="9" width="9.1796875" style="1"/>
    <col min="10" max="10" width="41.81640625" style="1" bestFit="1" customWidth="1"/>
    <col min="11" max="16384" width="9.1796875" style="1"/>
  </cols>
  <sheetData>
    <row r="1" spans="1:6" ht="15.5" x14ac:dyDescent="0.35">
      <c r="A1" s="7" t="s">
        <v>15</v>
      </c>
    </row>
    <row r="2" spans="1:6" ht="14.5" x14ac:dyDescent="0.35">
      <c r="A2" s="8" t="s">
        <v>7</v>
      </c>
    </row>
    <row r="3" spans="1:6" x14ac:dyDescent="0.3">
      <c r="A3" s="9" t="s">
        <v>8</v>
      </c>
    </row>
    <row r="4" spans="1:6" x14ac:dyDescent="0.3">
      <c r="A4" s="28" t="s">
        <v>72</v>
      </c>
    </row>
    <row r="6" spans="1:6" ht="44.25" customHeight="1" x14ac:dyDescent="0.3">
      <c r="A6" s="5" t="s">
        <v>0</v>
      </c>
      <c r="B6" s="5" t="s">
        <v>1</v>
      </c>
      <c r="C6" s="23" t="s">
        <v>71</v>
      </c>
      <c r="D6" s="23" t="s">
        <v>78</v>
      </c>
      <c r="E6" s="21"/>
      <c r="F6" s="6" t="s">
        <v>27</v>
      </c>
    </row>
    <row r="7" spans="1:6" s="16" customFormat="1" ht="27" customHeight="1" x14ac:dyDescent="0.35">
      <c r="A7" s="24" t="s">
        <v>16</v>
      </c>
      <c r="B7" s="17" t="s">
        <v>10</v>
      </c>
      <c r="C7" s="18">
        <v>2072</v>
      </c>
      <c r="D7" s="18">
        <v>2231</v>
      </c>
      <c r="E7" s="22"/>
      <c r="F7" s="19">
        <f>(D7-C7)/C7</f>
        <v>7.6737451737451737E-2</v>
      </c>
    </row>
    <row r="8" spans="1:6" ht="14.5" customHeight="1" x14ac:dyDescent="0.3">
      <c r="A8" s="25"/>
      <c r="B8" s="10"/>
      <c r="C8" s="14"/>
      <c r="D8" s="14"/>
      <c r="E8" s="14"/>
      <c r="F8" s="15"/>
    </row>
    <row r="9" spans="1:6" ht="27" customHeight="1" x14ac:dyDescent="0.3">
      <c r="A9" s="24" t="s">
        <v>17</v>
      </c>
      <c r="B9" s="17" t="s">
        <v>10</v>
      </c>
      <c r="C9" s="18">
        <v>336</v>
      </c>
      <c r="D9" s="18">
        <v>513</v>
      </c>
      <c r="E9" s="22"/>
      <c r="F9" s="19">
        <f>(D9-C9)/C9</f>
        <v>0.5267857142857143</v>
      </c>
    </row>
    <row r="10" spans="1:6" ht="12.75" customHeight="1" x14ac:dyDescent="0.3">
      <c r="C10" s="2"/>
      <c r="D10" s="2"/>
      <c r="E10" s="2"/>
      <c r="F10" s="2"/>
    </row>
    <row r="11" spans="1:6" s="16" customFormat="1" ht="27" customHeight="1" x14ac:dyDescent="0.35">
      <c r="A11" s="24" t="s">
        <v>18</v>
      </c>
      <c r="B11" s="17" t="s">
        <v>10</v>
      </c>
      <c r="C11" s="18">
        <v>1761</v>
      </c>
      <c r="D11" s="18">
        <v>2374</v>
      </c>
      <c r="E11" s="22"/>
      <c r="F11" s="19">
        <f>(D11-C11)/C11</f>
        <v>0.3480976717773992</v>
      </c>
    </row>
    <row r="12" spans="1:6" x14ac:dyDescent="0.3">
      <c r="C12" s="2"/>
      <c r="D12" s="2"/>
      <c r="E12" s="2"/>
    </row>
    <row r="13" spans="1:6" s="16" customFormat="1" ht="27" customHeight="1" x14ac:dyDescent="0.35">
      <c r="A13" s="24" t="s">
        <v>19</v>
      </c>
      <c r="B13" s="17" t="s">
        <v>10</v>
      </c>
      <c r="C13" s="18">
        <v>673</v>
      </c>
      <c r="D13" s="18">
        <v>648</v>
      </c>
      <c r="E13" s="22"/>
      <c r="F13" s="19">
        <f>(D13-C13)/C13</f>
        <v>-3.7147102526002972E-2</v>
      </c>
    </row>
    <row r="14" spans="1:6" x14ac:dyDescent="0.3">
      <c r="C14" s="2"/>
      <c r="D14" s="2"/>
      <c r="E14" s="2"/>
    </row>
    <row r="15" spans="1:6" s="16" customFormat="1" ht="27" customHeight="1" x14ac:dyDescent="0.35">
      <c r="A15" s="24" t="s">
        <v>26</v>
      </c>
      <c r="B15" s="17" t="s">
        <v>10</v>
      </c>
      <c r="C15" s="18">
        <v>1039</v>
      </c>
      <c r="D15" s="18">
        <v>969</v>
      </c>
      <c r="E15" s="22"/>
      <c r="F15" s="19">
        <f>(D15-C15)/C15</f>
        <v>-6.7372473532242544E-2</v>
      </c>
    </row>
    <row r="16" spans="1:6" x14ac:dyDescent="0.3">
      <c r="C16" s="2"/>
      <c r="D16" s="2"/>
      <c r="E16" s="2"/>
    </row>
    <row r="17" spans="1:6" s="16" customFormat="1" ht="27" customHeight="1" x14ac:dyDescent="0.35">
      <c r="A17" s="24" t="s">
        <v>21</v>
      </c>
      <c r="B17" s="17" t="s">
        <v>10</v>
      </c>
      <c r="C17" s="18">
        <v>1751</v>
      </c>
      <c r="D17" s="18">
        <v>2326</v>
      </c>
      <c r="E17" s="22"/>
      <c r="F17" s="19">
        <f>(D17-C17)/C17</f>
        <v>0.32838378069674473</v>
      </c>
    </row>
    <row r="19" spans="1:6" s="16" customFormat="1" ht="27" customHeight="1" x14ac:dyDescent="0.35">
      <c r="A19" s="24" t="s">
        <v>22</v>
      </c>
      <c r="B19" s="17" t="s">
        <v>10</v>
      </c>
      <c r="C19" s="18">
        <v>1321</v>
      </c>
      <c r="D19" s="18">
        <v>1423</v>
      </c>
      <c r="E19" s="22"/>
      <c r="F19" s="19">
        <f>(D19-C19)/C19</f>
        <v>7.7214231642694933E-2</v>
      </c>
    </row>
    <row r="21" spans="1:6" s="16" customFormat="1" ht="27" customHeight="1" x14ac:dyDescent="0.35">
      <c r="A21" s="24" t="s">
        <v>23</v>
      </c>
      <c r="B21" s="17" t="s">
        <v>10</v>
      </c>
      <c r="C21" s="18">
        <v>8074</v>
      </c>
      <c r="D21" s="18">
        <v>7101</v>
      </c>
      <c r="E21" s="22"/>
      <c r="F21" s="19">
        <f>(D21-C21)/C21</f>
        <v>-0.12051027991082487</v>
      </c>
    </row>
    <row r="22" spans="1:6" x14ac:dyDescent="0.3">
      <c r="C22" s="2"/>
      <c r="D22" s="2"/>
      <c r="E22" s="2"/>
    </row>
    <row r="23" spans="1:6" s="16" customFormat="1" ht="27" customHeight="1" x14ac:dyDescent="0.35">
      <c r="A23" s="24" t="s">
        <v>24</v>
      </c>
      <c r="B23" s="17" t="s">
        <v>10</v>
      </c>
      <c r="C23" s="18">
        <v>761</v>
      </c>
      <c r="D23" s="18">
        <v>635</v>
      </c>
      <c r="E23" s="22"/>
      <c r="F23" s="19">
        <f>(D23-C23)/C23</f>
        <v>-0.16557161629434955</v>
      </c>
    </row>
    <row r="25" spans="1:6" s="16" customFormat="1" ht="27" customHeight="1" x14ac:dyDescent="0.35">
      <c r="A25" s="24" t="s">
        <v>25</v>
      </c>
      <c r="B25" s="17" t="s">
        <v>10</v>
      </c>
      <c r="C25" s="18">
        <v>922</v>
      </c>
      <c r="D25" s="18">
        <v>933</v>
      </c>
      <c r="E25" s="22"/>
      <c r="F25" s="19">
        <f>(D25-C25)/C25</f>
        <v>1.193058568329718E-2</v>
      </c>
    </row>
    <row r="27" spans="1:6" x14ac:dyDescent="0.3">
      <c r="A27" s="47" t="s">
        <v>74</v>
      </c>
    </row>
    <row r="28" spans="1:6" x14ac:dyDescent="0.3">
      <c r="A28" s="47" t="s">
        <v>69</v>
      </c>
    </row>
  </sheetData>
  <conditionalFormatting sqref="F7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F9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F11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F13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F15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F17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F19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F21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F23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F25">
    <cfRule type="cellIs" dxfId="1" priority="1" operator="lessThan">
      <formula>0</formula>
    </cfRule>
    <cfRule type="cellIs" dxfId="0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767A2-A6E6-41A9-930D-E69C6DCE216C}">
  <dimension ref="A1:O167"/>
  <sheetViews>
    <sheetView showGridLines="0" topLeftCell="A144" zoomScale="80" zoomScaleNormal="80" workbookViewId="0">
      <selection activeCell="A166" sqref="A166"/>
    </sheetView>
  </sheetViews>
  <sheetFormatPr defaultColWidth="9.1796875" defaultRowHeight="13" x14ac:dyDescent="0.3"/>
  <cols>
    <col min="1" max="1" width="24.26953125" style="35" customWidth="1"/>
    <col min="2" max="2" width="44.453125" style="35" customWidth="1"/>
    <col min="3" max="16384" width="9.1796875" style="35"/>
  </cols>
  <sheetData>
    <row r="1" spans="1:15" ht="15.5" x14ac:dyDescent="0.35">
      <c r="A1" s="34" t="s">
        <v>15</v>
      </c>
    </row>
    <row r="2" spans="1:15" ht="14.5" x14ac:dyDescent="0.35">
      <c r="A2" s="36" t="s">
        <v>60</v>
      </c>
    </row>
    <row r="3" spans="1:15" x14ac:dyDescent="0.3">
      <c r="A3" s="28" t="s">
        <v>8</v>
      </c>
    </row>
    <row r="4" spans="1:15" x14ac:dyDescent="0.3">
      <c r="A4" s="28" t="s">
        <v>72</v>
      </c>
    </row>
    <row r="7" spans="1:15" ht="26" x14ac:dyDescent="0.3">
      <c r="A7" s="37" t="s">
        <v>0</v>
      </c>
      <c r="B7" s="37" t="s">
        <v>42</v>
      </c>
      <c r="C7" s="38" t="s">
        <v>70</v>
      </c>
      <c r="D7" s="39">
        <v>2015</v>
      </c>
      <c r="E7" s="38">
        <v>2016</v>
      </c>
      <c r="F7" s="38">
        <v>2017</v>
      </c>
      <c r="G7" s="38">
        <v>2018</v>
      </c>
      <c r="H7" s="38">
        <v>2019</v>
      </c>
      <c r="I7" s="38">
        <v>2020</v>
      </c>
      <c r="J7" s="38">
        <v>2021</v>
      </c>
      <c r="K7" s="38">
        <v>2022</v>
      </c>
      <c r="L7" s="38">
        <v>2023</v>
      </c>
      <c r="M7" s="38">
        <v>2024</v>
      </c>
      <c r="N7" s="46" t="s">
        <v>73</v>
      </c>
      <c r="O7" s="38" t="s">
        <v>61</v>
      </c>
    </row>
    <row r="8" spans="1:15" x14ac:dyDescent="0.3">
      <c r="A8" s="52" t="s">
        <v>23</v>
      </c>
      <c r="B8" s="40" t="s">
        <v>9</v>
      </c>
      <c r="C8" s="41">
        <v>33</v>
      </c>
      <c r="D8" s="41">
        <v>0</v>
      </c>
      <c r="E8" s="41">
        <v>1</v>
      </c>
      <c r="F8" s="41">
        <v>3</v>
      </c>
      <c r="G8" s="41">
        <v>0</v>
      </c>
      <c r="H8" s="41">
        <v>4</v>
      </c>
      <c r="I8" s="41">
        <v>1</v>
      </c>
      <c r="J8" s="41">
        <v>7</v>
      </c>
      <c r="K8" s="41">
        <v>19</v>
      </c>
      <c r="L8" s="41">
        <v>70</v>
      </c>
      <c r="M8" s="41">
        <v>659</v>
      </c>
      <c r="N8" s="41">
        <v>2363</v>
      </c>
      <c r="O8" s="41">
        <v>3160</v>
      </c>
    </row>
    <row r="9" spans="1:15" x14ac:dyDescent="0.3">
      <c r="A9" s="53"/>
      <c r="B9" s="40" t="s">
        <v>11</v>
      </c>
      <c r="C9" s="41">
        <v>31</v>
      </c>
      <c r="D9" s="41">
        <v>7</v>
      </c>
      <c r="E9" s="41">
        <v>14</v>
      </c>
      <c r="F9" s="41">
        <v>25</v>
      </c>
      <c r="G9" s="41">
        <v>34</v>
      </c>
      <c r="H9" s="41">
        <v>67</v>
      </c>
      <c r="I9" s="41">
        <v>98</v>
      </c>
      <c r="J9" s="41">
        <v>151</v>
      </c>
      <c r="K9" s="41">
        <v>203</v>
      </c>
      <c r="L9" s="41">
        <v>394</v>
      </c>
      <c r="M9" s="41">
        <v>620</v>
      </c>
      <c r="N9" s="41">
        <v>411</v>
      </c>
      <c r="O9" s="41">
        <v>2055</v>
      </c>
    </row>
    <row r="10" spans="1:15" x14ac:dyDescent="0.3">
      <c r="A10" s="53"/>
      <c r="B10" s="40" t="s">
        <v>12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1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1</v>
      </c>
    </row>
    <row r="11" spans="1:15" x14ac:dyDescent="0.3">
      <c r="A11" s="53"/>
      <c r="B11" s="40" t="s">
        <v>62</v>
      </c>
      <c r="C11" s="41">
        <v>21</v>
      </c>
      <c r="D11" s="41">
        <v>17</v>
      </c>
      <c r="E11" s="41">
        <v>19</v>
      </c>
      <c r="F11" s="41">
        <v>29</v>
      </c>
      <c r="G11" s="41">
        <v>47</v>
      </c>
      <c r="H11" s="41">
        <v>63</v>
      </c>
      <c r="I11" s="41">
        <v>62</v>
      </c>
      <c r="J11" s="41">
        <v>98</v>
      </c>
      <c r="K11" s="41">
        <v>98</v>
      </c>
      <c r="L11" s="41">
        <v>4</v>
      </c>
      <c r="M11" s="41">
        <v>0</v>
      </c>
      <c r="N11" s="41">
        <v>0</v>
      </c>
      <c r="O11" s="41">
        <v>458</v>
      </c>
    </row>
    <row r="12" spans="1:15" x14ac:dyDescent="0.3">
      <c r="A12" s="53"/>
      <c r="B12" s="40" t="s">
        <v>14</v>
      </c>
      <c r="C12" s="41">
        <v>70</v>
      </c>
      <c r="D12" s="41">
        <v>7</v>
      </c>
      <c r="E12" s="41">
        <v>9</v>
      </c>
      <c r="F12" s="41">
        <v>8</v>
      </c>
      <c r="G12" s="41">
        <v>14</v>
      </c>
      <c r="H12" s="41">
        <v>7</v>
      </c>
      <c r="I12" s="41">
        <v>12</v>
      </c>
      <c r="J12" s="41">
        <v>6</v>
      </c>
      <c r="K12" s="41">
        <v>8</v>
      </c>
      <c r="L12" s="41">
        <v>5</v>
      </c>
      <c r="M12" s="41">
        <v>0</v>
      </c>
      <c r="N12" s="41">
        <v>0</v>
      </c>
      <c r="O12" s="41">
        <v>146</v>
      </c>
    </row>
    <row r="13" spans="1:15" x14ac:dyDescent="0.3">
      <c r="A13" s="53"/>
      <c r="B13" s="40" t="s">
        <v>28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6</v>
      </c>
      <c r="N13" s="41">
        <v>87</v>
      </c>
      <c r="O13" s="41">
        <v>93</v>
      </c>
    </row>
    <row r="14" spans="1:15" x14ac:dyDescent="0.3">
      <c r="A14" s="53"/>
      <c r="B14" s="40" t="s">
        <v>29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3</v>
      </c>
      <c r="M14" s="41">
        <v>10</v>
      </c>
      <c r="N14" s="41">
        <v>60</v>
      </c>
      <c r="O14" s="41">
        <v>73</v>
      </c>
    </row>
    <row r="15" spans="1:15" x14ac:dyDescent="0.3">
      <c r="A15" s="53"/>
      <c r="B15" s="40" t="s">
        <v>30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1</v>
      </c>
      <c r="N15" s="41">
        <v>5</v>
      </c>
      <c r="O15" s="41">
        <v>6</v>
      </c>
    </row>
    <row r="16" spans="1:15" x14ac:dyDescent="0.3">
      <c r="A16" s="53"/>
      <c r="B16" s="40" t="s">
        <v>31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25</v>
      </c>
      <c r="L16" s="41">
        <v>171</v>
      </c>
      <c r="M16" s="41">
        <v>338</v>
      </c>
      <c r="N16" s="41">
        <v>183</v>
      </c>
      <c r="O16" s="41">
        <v>717</v>
      </c>
    </row>
    <row r="17" spans="1:15" x14ac:dyDescent="0.3">
      <c r="A17" s="53"/>
      <c r="B17" s="40" t="s">
        <v>32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21</v>
      </c>
      <c r="L17" s="41">
        <v>96</v>
      </c>
      <c r="M17" s="41">
        <v>167</v>
      </c>
      <c r="N17" s="41">
        <v>90</v>
      </c>
      <c r="O17" s="41">
        <v>374</v>
      </c>
    </row>
    <row r="18" spans="1:15" x14ac:dyDescent="0.3">
      <c r="A18" s="53"/>
      <c r="B18" s="40" t="s">
        <v>33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10</v>
      </c>
      <c r="N18" s="41">
        <v>8</v>
      </c>
      <c r="O18" s="41">
        <v>18</v>
      </c>
    </row>
    <row r="19" spans="1:15" x14ac:dyDescent="0.3">
      <c r="A19" s="53"/>
      <c r="B19" s="42" t="s">
        <v>63</v>
      </c>
      <c r="C19" s="43">
        <v>155</v>
      </c>
      <c r="D19" s="43">
        <v>31</v>
      </c>
      <c r="E19" s="43">
        <v>43</v>
      </c>
      <c r="F19" s="43">
        <v>65</v>
      </c>
      <c r="G19" s="43">
        <v>95</v>
      </c>
      <c r="H19" s="43">
        <v>142</v>
      </c>
      <c r="I19" s="43">
        <v>173</v>
      </c>
      <c r="J19" s="43">
        <v>262</v>
      </c>
      <c r="K19" s="43">
        <v>374</v>
      </c>
      <c r="L19" s="43">
        <v>743</v>
      </c>
      <c r="M19" s="43">
        <v>1811</v>
      </c>
      <c r="N19" s="43">
        <v>3207</v>
      </c>
      <c r="O19" s="43">
        <v>7101</v>
      </c>
    </row>
    <row r="20" spans="1:15" x14ac:dyDescent="0.3">
      <c r="A20" s="54"/>
      <c r="B20" s="42" t="s">
        <v>64</v>
      </c>
      <c r="C20" s="44">
        <v>2.1827911561751866E-2</v>
      </c>
      <c r="D20" s="44">
        <v>4.3655823123503728E-3</v>
      </c>
      <c r="E20" s="44">
        <v>6.0554851429376142E-3</v>
      </c>
      <c r="F20" s="44">
        <v>9.1536403323475568E-3</v>
      </c>
      <c r="G20" s="44">
        <v>1.337839740881566E-2</v>
      </c>
      <c r="H20" s="44">
        <v>1.9997183495282355E-2</v>
      </c>
      <c r="I20" s="44">
        <v>2.4362765807632726E-2</v>
      </c>
      <c r="J20" s="44">
        <v>3.6896211801154766E-2</v>
      </c>
      <c r="K20" s="44">
        <v>5.2668638219969019E-2</v>
      </c>
      <c r="L20" s="44">
        <v>0.10463315026052669</v>
      </c>
      <c r="M20" s="44">
        <v>0.25503450218279117</v>
      </c>
      <c r="N20" s="44">
        <v>0.45162653147444021</v>
      </c>
      <c r="O20" s="44">
        <v>1</v>
      </c>
    </row>
    <row r="21" spans="1:15" x14ac:dyDescent="0.3">
      <c r="B21" s="28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</row>
    <row r="23" spans="1:15" ht="26" x14ac:dyDescent="0.3">
      <c r="A23" s="37" t="s">
        <v>0</v>
      </c>
      <c r="B23" s="37" t="s">
        <v>42</v>
      </c>
      <c r="C23" s="38" t="s">
        <v>70</v>
      </c>
      <c r="D23" s="39">
        <v>2015</v>
      </c>
      <c r="E23" s="38">
        <v>2016</v>
      </c>
      <c r="F23" s="38">
        <v>2017</v>
      </c>
      <c r="G23" s="38">
        <v>2018</v>
      </c>
      <c r="H23" s="38">
        <v>2019</v>
      </c>
      <c r="I23" s="38">
        <v>2020</v>
      </c>
      <c r="J23" s="38">
        <v>2021</v>
      </c>
      <c r="K23" s="38">
        <v>2022</v>
      </c>
      <c r="L23" s="38">
        <v>2023</v>
      </c>
      <c r="M23" s="38">
        <v>2024</v>
      </c>
      <c r="N23" s="46" t="s">
        <v>73</v>
      </c>
      <c r="O23" s="38" t="s">
        <v>61</v>
      </c>
    </row>
    <row r="24" spans="1:15" ht="12.75" customHeight="1" x14ac:dyDescent="0.3">
      <c r="A24" s="52" t="s">
        <v>16</v>
      </c>
      <c r="B24" s="40" t="s">
        <v>9</v>
      </c>
      <c r="C24" s="41">
        <v>0</v>
      </c>
      <c r="D24" s="41">
        <v>1</v>
      </c>
      <c r="E24" s="41">
        <v>1</v>
      </c>
      <c r="F24" s="41">
        <v>0</v>
      </c>
      <c r="G24" s="41">
        <v>5</v>
      </c>
      <c r="H24" s="41">
        <v>4</v>
      </c>
      <c r="I24" s="41">
        <v>3</v>
      </c>
      <c r="J24" s="41">
        <v>2</v>
      </c>
      <c r="K24" s="41">
        <v>16</v>
      </c>
      <c r="L24" s="41">
        <v>25</v>
      </c>
      <c r="M24" s="41">
        <v>246</v>
      </c>
      <c r="N24" s="41">
        <v>844</v>
      </c>
      <c r="O24" s="41">
        <v>1147</v>
      </c>
    </row>
    <row r="25" spans="1:15" x14ac:dyDescent="0.3">
      <c r="A25" s="53"/>
      <c r="B25" s="40" t="s">
        <v>11</v>
      </c>
      <c r="C25" s="41">
        <v>6</v>
      </c>
      <c r="D25" s="41">
        <v>3</v>
      </c>
      <c r="E25" s="41">
        <v>1</v>
      </c>
      <c r="F25" s="41">
        <v>4</v>
      </c>
      <c r="G25" s="41">
        <v>7</v>
      </c>
      <c r="H25" s="41">
        <v>10</v>
      </c>
      <c r="I25" s="41">
        <v>15</v>
      </c>
      <c r="J25" s="41">
        <v>36</v>
      </c>
      <c r="K25" s="41">
        <v>74</v>
      </c>
      <c r="L25" s="41">
        <v>151</v>
      </c>
      <c r="M25" s="41">
        <v>235</v>
      </c>
      <c r="N25" s="41">
        <v>145</v>
      </c>
      <c r="O25" s="41">
        <v>687</v>
      </c>
    </row>
    <row r="26" spans="1:15" x14ac:dyDescent="0.3">
      <c r="A26" s="53"/>
      <c r="B26" s="40" t="s">
        <v>12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</row>
    <row r="27" spans="1:15" x14ac:dyDescent="0.3">
      <c r="A27" s="53"/>
      <c r="B27" s="40" t="s">
        <v>62</v>
      </c>
      <c r="C27" s="41">
        <v>7</v>
      </c>
      <c r="D27" s="41">
        <v>4</v>
      </c>
      <c r="E27" s="41">
        <v>6</v>
      </c>
      <c r="F27" s="41">
        <v>9</v>
      </c>
      <c r="G27" s="41">
        <v>15</v>
      </c>
      <c r="H27" s="41">
        <v>25</v>
      </c>
      <c r="I27" s="41">
        <v>14</v>
      </c>
      <c r="J27" s="41">
        <v>25</v>
      </c>
      <c r="K27" s="41">
        <v>23</v>
      </c>
      <c r="L27" s="41">
        <v>2</v>
      </c>
      <c r="M27" s="41">
        <v>0</v>
      </c>
      <c r="N27" s="41">
        <v>0</v>
      </c>
      <c r="O27" s="41">
        <v>130</v>
      </c>
    </row>
    <row r="28" spans="1:15" x14ac:dyDescent="0.3">
      <c r="A28" s="53"/>
      <c r="B28" s="40" t="s">
        <v>14</v>
      </c>
      <c r="C28" s="41">
        <v>6</v>
      </c>
      <c r="D28" s="41">
        <v>1</v>
      </c>
      <c r="E28" s="41">
        <v>1</v>
      </c>
      <c r="F28" s="41">
        <v>2</v>
      </c>
      <c r="G28" s="41">
        <v>0</v>
      </c>
      <c r="H28" s="41">
        <v>0</v>
      </c>
      <c r="I28" s="41">
        <v>0</v>
      </c>
      <c r="J28" s="41">
        <v>0</v>
      </c>
      <c r="K28" s="41">
        <v>4</v>
      </c>
      <c r="L28" s="41">
        <v>1</v>
      </c>
      <c r="M28" s="41">
        <v>0</v>
      </c>
      <c r="N28" s="41">
        <v>0</v>
      </c>
      <c r="O28" s="41">
        <v>15</v>
      </c>
    </row>
    <row r="29" spans="1:15" x14ac:dyDescent="0.3">
      <c r="A29" s="53"/>
      <c r="B29" s="40" t="s">
        <v>28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4</v>
      </c>
      <c r="N29" s="41">
        <v>34</v>
      </c>
      <c r="O29" s="41">
        <v>38</v>
      </c>
    </row>
    <row r="30" spans="1:15" x14ac:dyDescent="0.3">
      <c r="A30" s="53"/>
      <c r="B30" s="40" t="s">
        <v>29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1</v>
      </c>
      <c r="N30" s="41">
        <v>20</v>
      </c>
      <c r="O30" s="41">
        <v>21</v>
      </c>
    </row>
    <row r="31" spans="1:15" x14ac:dyDescent="0.3">
      <c r="A31" s="53"/>
      <c r="B31" s="40" t="s">
        <v>30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1</v>
      </c>
      <c r="N31" s="41">
        <v>2</v>
      </c>
      <c r="O31" s="41">
        <v>3</v>
      </c>
    </row>
    <row r="32" spans="1:15" x14ac:dyDescent="0.3">
      <c r="A32" s="53"/>
      <c r="B32" s="40" t="s">
        <v>31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8</v>
      </c>
      <c r="L32" s="41">
        <v>29</v>
      </c>
      <c r="M32" s="41">
        <v>58</v>
      </c>
      <c r="N32" s="41">
        <v>28</v>
      </c>
      <c r="O32" s="41">
        <v>123</v>
      </c>
    </row>
    <row r="33" spans="1:15" x14ac:dyDescent="0.3">
      <c r="A33" s="53"/>
      <c r="B33" s="40" t="s">
        <v>32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2</v>
      </c>
      <c r="L33" s="41">
        <v>7</v>
      </c>
      <c r="M33" s="41">
        <v>30</v>
      </c>
      <c r="N33" s="41">
        <v>16</v>
      </c>
      <c r="O33" s="41">
        <v>55</v>
      </c>
    </row>
    <row r="34" spans="1:15" x14ac:dyDescent="0.3">
      <c r="A34" s="53"/>
      <c r="B34" s="40" t="s">
        <v>33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6</v>
      </c>
      <c r="M34" s="41">
        <v>2</v>
      </c>
      <c r="N34" s="41">
        <v>4</v>
      </c>
      <c r="O34" s="41">
        <v>12</v>
      </c>
    </row>
    <row r="35" spans="1:15" x14ac:dyDescent="0.3">
      <c r="A35" s="53"/>
      <c r="B35" s="42" t="s">
        <v>63</v>
      </c>
      <c r="C35" s="43">
        <v>19</v>
      </c>
      <c r="D35" s="43">
        <v>9</v>
      </c>
      <c r="E35" s="43">
        <v>9</v>
      </c>
      <c r="F35" s="43">
        <v>15</v>
      </c>
      <c r="G35" s="43">
        <v>27</v>
      </c>
      <c r="H35" s="43">
        <v>39</v>
      </c>
      <c r="I35" s="43">
        <v>32</v>
      </c>
      <c r="J35" s="43">
        <v>63</v>
      </c>
      <c r="K35" s="43">
        <v>127</v>
      </c>
      <c r="L35" s="43">
        <v>221</v>
      </c>
      <c r="M35" s="43">
        <v>577</v>
      </c>
      <c r="N35" s="43">
        <v>1093</v>
      </c>
      <c r="O35" s="43">
        <v>2231</v>
      </c>
    </row>
    <row r="36" spans="1:15" x14ac:dyDescent="0.3">
      <c r="A36" s="54"/>
      <c r="B36" s="42" t="s">
        <v>64</v>
      </c>
      <c r="C36" s="44">
        <v>8.5163603765127747E-3</v>
      </c>
      <c r="D36" s="44">
        <v>4.0340654415060512E-3</v>
      </c>
      <c r="E36" s="44">
        <v>4.0340654415060512E-3</v>
      </c>
      <c r="F36" s="44">
        <v>6.7234424025100848E-3</v>
      </c>
      <c r="G36" s="44">
        <v>1.2102196324518153E-2</v>
      </c>
      <c r="H36" s="44">
        <v>1.7480950246526222E-2</v>
      </c>
      <c r="I36" s="44">
        <v>1.4343343792021516E-2</v>
      </c>
      <c r="J36" s="44">
        <v>2.8238458090542359E-2</v>
      </c>
      <c r="K36" s="44">
        <v>5.6925145674585391E-2</v>
      </c>
      <c r="L36" s="44">
        <v>9.905871806364859E-2</v>
      </c>
      <c r="M36" s="44">
        <v>0.25862841774988793</v>
      </c>
      <c r="N36" s="44">
        <v>0.4899148363962349</v>
      </c>
      <c r="O36" s="44">
        <v>1</v>
      </c>
    </row>
    <row r="39" spans="1:15" ht="26" x14ac:dyDescent="0.3">
      <c r="A39" s="37" t="s">
        <v>0</v>
      </c>
      <c r="B39" s="37" t="s">
        <v>42</v>
      </c>
      <c r="C39" s="38" t="s">
        <v>70</v>
      </c>
      <c r="D39" s="39">
        <v>2015</v>
      </c>
      <c r="E39" s="38">
        <v>2016</v>
      </c>
      <c r="F39" s="38">
        <v>2017</v>
      </c>
      <c r="G39" s="38">
        <v>2018</v>
      </c>
      <c r="H39" s="38">
        <v>2019</v>
      </c>
      <c r="I39" s="38">
        <v>2020</v>
      </c>
      <c r="J39" s="38">
        <v>2021</v>
      </c>
      <c r="K39" s="38">
        <v>2022</v>
      </c>
      <c r="L39" s="38">
        <v>2023</v>
      </c>
      <c r="M39" s="38">
        <v>2024</v>
      </c>
      <c r="N39" s="46" t="s">
        <v>73</v>
      </c>
      <c r="O39" s="38" t="s">
        <v>61</v>
      </c>
    </row>
    <row r="40" spans="1:15" x14ac:dyDescent="0.3">
      <c r="A40" s="52" t="s">
        <v>17</v>
      </c>
      <c r="B40" s="40" t="s">
        <v>9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1</v>
      </c>
      <c r="K40" s="41">
        <v>3</v>
      </c>
      <c r="L40" s="41">
        <v>3</v>
      </c>
      <c r="M40" s="41">
        <v>55</v>
      </c>
      <c r="N40" s="41">
        <v>204</v>
      </c>
      <c r="O40" s="41">
        <v>266</v>
      </c>
    </row>
    <row r="41" spans="1:15" x14ac:dyDescent="0.3">
      <c r="A41" s="53"/>
      <c r="B41" s="40" t="s">
        <v>11</v>
      </c>
      <c r="C41" s="41">
        <v>0</v>
      </c>
      <c r="D41" s="41">
        <v>0</v>
      </c>
      <c r="E41" s="41">
        <v>3</v>
      </c>
      <c r="F41" s="41">
        <v>2</v>
      </c>
      <c r="G41" s="41">
        <v>2</v>
      </c>
      <c r="H41" s="41">
        <v>2</v>
      </c>
      <c r="I41" s="41">
        <v>3</v>
      </c>
      <c r="J41" s="41">
        <v>19</v>
      </c>
      <c r="K41" s="41">
        <v>36</v>
      </c>
      <c r="L41" s="41">
        <v>37</v>
      </c>
      <c r="M41" s="41">
        <v>54</v>
      </c>
      <c r="N41" s="41">
        <v>42</v>
      </c>
      <c r="O41" s="41">
        <v>200</v>
      </c>
    </row>
    <row r="42" spans="1:15" x14ac:dyDescent="0.3">
      <c r="A42" s="53"/>
      <c r="B42" s="40" t="s">
        <v>12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</row>
    <row r="43" spans="1:15" x14ac:dyDescent="0.3">
      <c r="A43" s="53"/>
      <c r="B43" s="40" t="s">
        <v>62</v>
      </c>
      <c r="C43" s="41">
        <v>0</v>
      </c>
      <c r="D43" s="41">
        <v>0</v>
      </c>
      <c r="E43" s="41">
        <v>0</v>
      </c>
      <c r="F43" s="41">
        <v>4</v>
      </c>
      <c r="G43" s="41">
        <v>0</v>
      </c>
      <c r="H43" s="41">
        <v>4</v>
      </c>
      <c r="I43" s="41">
        <v>2</v>
      </c>
      <c r="J43" s="41">
        <v>1</v>
      </c>
      <c r="K43" s="41">
        <v>2</v>
      </c>
      <c r="L43" s="41">
        <v>0</v>
      </c>
      <c r="M43" s="41">
        <v>0</v>
      </c>
      <c r="N43" s="41">
        <v>0</v>
      </c>
      <c r="O43" s="41">
        <v>13</v>
      </c>
    </row>
    <row r="44" spans="1:15" x14ac:dyDescent="0.3">
      <c r="A44" s="53"/>
      <c r="B44" s="40" t="s">
        <v>14</v>
      </c>
      <c r="C44" s="41">
        <v>2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2</v>
      </c>
    </row>
    <row r="45" spans="1:15" x14ac:dyDescent="0.3">
      <c r="A45" s="53"/>
      <c r="B45" s="40" t="s">
        <v>28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1</v>
      </c>
      <c r="N45" s="41">
        <v>5</v>
      </c>
      <c r="O45" s="41">
        <v>6</v>
      </c>
    </row>
    <row r="46" spans="1:15" x14ac:dyDescent="0.3">
      <c r="A46" s="53"/>
      <c r="B46" s="40" t="s">
        <v>29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2</v>
      </c>
      <c r="O46" s="41">
        <v>2</v>
      </c>
    </row>
    <row r="47" spans="1:15" x14ac:dyDescent="0.3">
      <c r="A47" s="53"/>
      <c r="B47" s="40" t="s">
        <v>30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1</v>
      </c>
      <c r="O47" s="41">
        <v>1</v>
      </c>
    </row>
    <row r="48" spans="1:15" x14ac:dyDescent="0.3">
      <c r="A48" s="53"/>
      <c r="B48" s="40" t="s">
        <v>31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5</v>
      </c>
      <c r="M48" s="41">
        <v>7</v>
      </c>
      <c r="N48" s="41">
        <v>3</v>
      </c>
      <c r="O48" s="41">
        <v>15</v>
      </c>
    </row>
    <row r="49" spans="1:15" x14ac:dyDescent="0.3">
      <c r="A49" s="53"/>
      <c r="B49" s="40" t="s">
        <v>32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3</v>
      </c>
      <c r="M49" s="41">
        <v>3</v>
      </c>
      <c r="N49" s="41">
        <v>0</v>
      </c>
      <c r="O49" s="41">
        <v>6</v>
      </c>
    </row>
    <row r="50" spans="1:15" x14ac:dyDescent="0.3">
      <c r="A50" s="53"/>
      <c r="B50" s="40" t="s">
        <v>33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1</v>
      </c>
      <c r="M50" s="41">
        <v>0</v>
      </c>
      <c r="N50" s="41">
        <v>1</v>
      </c>
      <c r="O50" s="41">
        <v>2</v>
      </c>
    </row>
    <row r="51" spans="1:15" x14ac:dyDescent="0.3">
      <c r="A51" s="53"/>
      <c r="B51" s="42" t="s">
        <v>63</v>
      </c>
      <c r="C51" s="43">
        <v>2</v>
      </c>
      <c r="D51" s="43">
        <v>0</v>
      </c>
      <c r="E51" s="43">
        <v>3</v>
      </c>
      <c r="F51" s="43">
        <v>6</v>
      </c>
      <c r="G51" s="43">
        <v>2</v>
      </c>
      <c r="H51" s="43">
        <v>6</v>
      </c>
      <c r="I51" s="43">
        <v>5</v>
      </c>
      <c r="J51" s="43">
        <v>21</v>
      </c>
      <c r="K51" s="43">
        <v>41</v>
      </c>
      <c r="L51" s="43">
        <v>49</v>
      </c>
      <c r="M51" s="43">
        <v>120</v>
      </c>
      <c r="N51" s="43">
        <v>258</v>
      </c>
      <c r="O51" s="43">
        <v>513</v>
      </c>
    </row>
    <row r="52" spans="1:15" x14ac:dyDescent="0.3">
      <c r="A52" s="54"/>
      <c r="B52" s="42" t="s">
        <v>64</v>
      </c>
      <c r="C52" s="44">
        <v>3.8986354775828458E-3</v>
      </c>
      <c r="D52" s="44">
        <v>0</v>
      </c>
      <c r="E52" s="44">
        <v>5.8479532163742687E-3</v>
      </c>
      <c r="F52" s="44">
        <v>1.1695906432748537E-2</v>
      </c>
      <c r="G52" s="44">
        <v>3.8986354775828458E-3</v>
      </c>
      <c r="H52" s="44">
        <v>1.1695906432748537E-2</v>
      </c>
      <c r="I52" s="44">
        <v>9.7465886939571145E-3</v>
      </c>
      <c r="J52" s="44">
        <v>4.0935672514619881E-2</v>
      </c>
      <c r="K52" s="44">
        <v>7.9922027290448339E-2</v>
      </c>
      <c r="L52" s="44">
        <v>9.5516569200779722E-2</v>
      </c>
      <c r="M52" s="44">
        <v>0.23391812865497075</v>
      </c>
      <c r="N52" s="44">
        <v>0.50292397660818711</v>
      </c>
      <c r="O52" s="44">
        <v>1</v>
      </c>
    </row>
    <row r="55" spans="1:15" ht="26" x14ac:dyDescent="0.3">
      <c r="A55" s="37" t="s">
        <v>0</v>
      </c>
      <c r="B55" s="37" t="s">
        <v>42</v>
      </c>
      <c r="C55" s="38" t="s">
        <v>70</v>
      </c>
      <c r="D55" s="39">
        <v>2015</v>
      </c>
      <c r="E55" s="38">
        <v>2016</v>
      </c>
      <c r="F55" s="38">
        <v>2017</v>
      </c>
      <c r="G55" s="38">
        <v>2018</v>
      </c>
      <c r="H55" s="38">
        <v>2019</v>
      </c>
      <c r="I55" s="38">
        <v>2020</v>
      </c>
      <c r="J55" s="38">
        <v>2021</v>
      </c>
      <c r="K55" s="38">
        <v>2022</v>
      </c>
      <c r="L55" s="38">
        <v>2023</v>
      </c>
      <c r="M55" s="38">
        <v>2024</v>
      </c>
      <c r="N55" s="46" t="s">
        <v>73</v>
      </c>
      <c r="O55" s="38" t="s">
        <v>61</v>
      </c>
    </row>
    <row r="56" spans="1:15" x14ac:dyDescent="0.3">
      <c r="A56" s="52" t="s">
        <v>18</v>
      </c>
      <c r="B56" s="40" t="s">
        <v>9</v>
      </c>
      <c r="C56" s="41">
        <v>1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1</v>
      </c>
      <c r="J56" s="41">
        <v>1</v>
      </c>
      <c r="K56" s="41">
        <v>1</v>
      </c>
      <c r="L56" s="41">
        <v>6</v>
      </c>
      <c r="M56" s="41">
        <v>306</v>
      </c>
      <c r="N56" s="41">
        <v>772</v>
      </c>
      <c r="O56" s="41">
        <v>1088</v>
      </c>
    </row>
    <row r="57" spans="1:15" x14ac:dyDescent="0.3">
      <c r="A57" s="53"/>
      <c r="B57" s="40" t="s">
        <v>11</v>
      </c>
      <c r="C57" s="41">
        <v>75</v>
      </c>
      <c r="D57" s="41">
        <v>21</v>
      </c>
      <c r="E57" s="41">
        <v>26</v>
      </c>
      <c r="F57" s="41">
        <v>31</v>
      </c>
      <c r="G57" s="41">
        <v>34</v>
      </c>
      <c r="H57" s="41">
        <v>34</v>
      </c>
      <c r="I57" s="41">
        <v>43</v>
      </c>
      <c r="J57" s="41">
        <v>119</v>
      </c>
      <c r="K57" s="41">
        <v>93</v>
      </c>
      <c r="L57" s="41">
        <v>148</v>
      </c>
      <c r="M57" s="41">
        <v>180</v>
      </c>
      <c r="N57" s="41">
        <v>118</v>
      </c>
      <c r="O57" s="41">
        <v>922</v>
      </c>
    </row>
    <row r="58" spans="1:15" x14ac:dyDescent="0.3">
      <c r="A58" s="53"/>
      <c r="B58" s="40" t="s">
        <v>12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</row>
    <row r="59" spans="1:15" x14ac:dyDescent="0.3">
      <c r="A59" s="53"/>
      <c r="B59" s="40" t="s">
        <v>62</v>
      </c>
      <c r="C59" s="41">
        <v>27</v>
      </c>
      <c r="D59" s="41">
        <v>14</v>
      </c>
      <c r="E59" s="41">
        <v>11</v>
      </c>
      <c r="F59" s="41">
        <v>15</v>
      </c>
      <c r="G59" s="41">
        <v>19</v>
      </c>
      <c r="H59" s="41">
        <v>12</v>
      </c>
      <c r="I59" s="41">
        <v>16</v>
      </c>
      <c r="J59" s="41">
        <v>17</v>
      </c>
      <c r="K59" s="41">
        <v>14</v>
      </c>
      <c r="L59" s="41">
        <v>0</v>
      </c>
      <c r="M59" s="41">
        <v>0</v>
      </c>
      <c r="N59" s="41">
        <v>0</v>
      </c>
      <c r="O59" s="41">
        <v>145</v>
      </c>
    </row>
    <row r="60" spans="1:15" x14ac:dyDescent="0.3">
      <c r="A60" s="53"/>
      <c r="B60" s="40" t="s">
        <v>14</v>
      </c>
      <c r="C60" s="41">
        <v>4</v>
      </c>
      <c r="D60" s="41">
        <v>0</v>
      </c>
      <c r="E60" s="41">
        <v>0</v>
      </c>
      <c r="F60" s="41">
        <v>0</v>
      </c>
      <c r="G60" s="41">
        <v>1</v>
      </c>
      <c r="H60" s="41">
        <v>2</v>
      </c>
      <c r="I60" s="41">
        <v>0</v>
      </c>
      <c r="J60" s="41">
        <v>2</v>
      </c>
      <c r="K60" s="41">
        <v>2</v>
      </c>
      <c r="L60" s="41">
        <v>2</v>
      </c>
      <c r="M60" s="41">
        <v>0</v>
      </c>
      <c r="N60" s="41">
        <v>0</v>
      </c>
      <c r="O60" s="41">
        <v>13</v>
      </c>
    </row>
    <row r="61" spans="1:15" x14ac:dyDescent="0.3">
      <c r="A61" s="53"/>
      <c r="B61" s="40" t="s">
        <v>28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2</v>
      </c>
      <c r="N61" s="41">
        <v>26</v>
      </c>
      <c r="O61" s="41">
        <v>28</v>
      </c>
    </row>
    <row r="62" spans="1:15" x14ac:dyDescent="0.3">
      <c r="A62" s="53"/>
      <c r="B62" s="40" t="s">
        <v>29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1</v>
      </c>
      <c r="N62" s="41">
        <v>5</v>
      </c>
      <c r="O62" s="41">
        <v>6</v>
      </c>
    </row>
    <row r="63" spans="1:15" x14ac:dyDescent="0.3">
      <c r="A63" s="53"/>
      <c r="B63" s="40" t="s">
        <v>30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4</v>
      </c>
      <c r="O63" s="41">
        <v>4</v>
      </c>
    </row>
    <row r="64" spans="1:15" x14ac:dyDescent="0.3">
      <c r="A64" s="53"/>
      <c r="B64" s="40" t="s">
        <v>31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3</v>
      </c>
      <c r="L64" s="41">
        <v>34</v>
      </c>
      <c r="M64" s="41">
        <v>46</v>
      </c>
      <c r="N64" s="41">
        <v>24</v>
      </c>
      <c r="O64" s="41">
        <v>107</v>
      </c>
    </row>
    <row r="65" spans="1:15" x14ac:dyDescent="0.3">
      <c r="A65" s="53"/>
      <c r="B65" s="40" t="s">
        <v>32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9</v>
      </c>
      <c r="M65" s="41">
        <v>28</v>
      </c>
      <c r="N65" s="41">
        <v>16</v>
      </c>
      <c r="O65" s="41">
        <v>53</v>
      </c>
    </row>
    <row r="66" spans="1:15" x14ac:dyDescent="0.3">
      <c r="A66" s="53"/>
      <c r="B66" s="40" t="s">
        <v>33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7</v>
      </c>
      <c r="N66" s="41">
        <v>1</v>
      </c>
      <c r="O66" s="41">
        <v>8</v>
      </c>
    </row>
    <row r="67" spans="1:15" x14ac:dyDescent="0.3">
      <c r="A67" s="53"/>
      <c r="B67" s="42" t="s">
        <v>63</v>
      </c>
      <c r="C67" s="43">
        <v>107</v>
      </c>
      <c r="D67" s="43">
        <v>35</v>
      </c>
      <c r="E67" s="43">
        <v>37</v>
      </c>
      <c r="F67" s="43">
        <v>46</v>
      </c>
      <c r="G67" s="43">
        <v>54</v>
      </c>
      <c r="H67" s="43">
        <v>48</v>
      </c>
      <c r="I67" s="43">
        <v>60</v>
      </c>
      <c r="J67" s="43">
        <v>139</v>
      </c>
      <c r="K67" s="43">
        <v>113</v>
      </c>
      <c r="L67" s="43">
        <v>199</v>
      </c>
      <c r="M67" s="43">
        <v>570</v>
      </c>
      <c r="N67" s="43">
        <v>966</v>
      </c>
      <c r="O67" s="43">
        <v>2374</v>
      </c>
    </row>
    <row r="68" spans="1:15" x14ac:dyDescent="0.3">
      <c r="A68" s="54"/>
      <c r="B68" s="42" t="s">
        <v>64</v>
      </c>
      <c r="C68" s="44">
        <v>4.5071609098567819E-2</v>
      </c>
      <c r="D68" s="44">
        <v>1.4743049705139006E-2</v>
      </c>
      <c r="E68" s="44">
        <v>1.5585509688289806E-2</v>
      </c>
      <c r="F68" s="44">
        <v>1.9376579612468407E-2</v>
      </c>
      <c r="G68" s="44">
        <v>2.274641954507161E-2</v>
      </c>
      <c r="H68" s="44">
        <v>2.0219039595619208E-2</v>
      </c>
      <c r="I68" s="44">
        <v>2.5273799494524012E-2</v>
      </c>
      <c r="J68" s="44">
        <v>5.8550968828980622E-2</v>
      </c>
      <c r="K68" s="44">
        <v>4.7598989048020221E-2</v>
      </c>
      <c r="L68" s="44">
        <v>8.3824768323504634E-2</v>
      </c>
      <c r="M68" s="44">
        <v>0.24010109519797809</v>
      </c>
      <c r="N68" s="44">
        <v>0.40690817186183659</v>
      </c>
      <c r="O68" s="44">
        <v>1</v>
      </c>
    </row>
    <row r="71" spans="1:15" ht="26" x14ac:dyDescent="0.3">
      <c r="A71" s="37" t="s">
        <v>0</v>
      </c>
      <c r="B71" s="37" t="s">
        <v>42</v>
      </c>
      <c r="C71" s="38" t="s">
        <v>70</v>
      </c>
      <c r="D71" s="39">
        <v>2015</v>
      </c>
      <c r="E71" s="38">
        <v>2016</v>
      </c>
      <c r="F71" s="38">
        <v>2017</v>
      </c>
      <c r="G71" s="38">
        <v>2018</v>
      </c>
      <c r="H71" s="38">
        <v>2019</v>
      </c>
      <c r="I71" s="38">
        <v>2020</v>
      </c>
      <c r="J71" s="38">
        <v>2021</v>
      </c>
      <c r="K71" s="38">
        <v>2022</v>
      </c>
      <c r="L71" s="38">
        <v>2023</v>
      </c>
      <c r="M71" s="38">
        <v>2024</v>
      </c>
      <c r="N71" s="46" t="s">
        <v>73</v>
      </c>
      <c r="O71" s="38" t="s">
        <v>61</v>
      </c>
    </row>
    <row r="72" spans="1:15" x14ac:dyDescent="0.3">
      <c r="A72" s="52" t="s">
        <v>19</v>
      </c>
      <c r="B72" s="40" t="s">
        <v>9</v>
      </c>
      <c r="C72" s="41">
        <v>1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2</v>
      </c>
      <c r="K72" s="41">
        <v>0</v>
      </c>
      <c r="L72" s="41">
        <v>3</v>
      </c>
      <c r="M72" s="41">
        <v>19</v>
      </c>
      <c r="N72" s="41">
        <v>219</v>
      </c>
      <c r="O72" s="41">
        <v>244</v>
      </c>
    </row>
    <row r="73" spans="1:15" x14ac:dyDescent="0.3">
      <c r="A73" s="53"/>
      <c r="B73" s="40" t="s">
        <v>11</v>
      </c>
      <c r="C73" s="41">
        <v>2</v>
      </c>
      <c r="D73" s="41">
        <v>0</v>
      </c>
      <c r="E73" s="41">
        <v>2</v>
      </c>
      <c r="F73" s="41">
        <v>5</v>
      </c>
      <c r="G73" s="41">
        <v>5</v>
      </c>
      <c r="H73" s="41">
        <v>5</v>
      </c>
      <c r="I73" s="41">
        <v>3</v>
      </c>
      <c r="J73" s="41">
        <v>8</v>
      </c>
      <c r="K73" s="41">
        <v>14</v>
      </c>
      <c r="L73" s="41">
        <v>48</v>
      </c>
      <c r="M73" s="41">
        <v>71</v>
      </c>
      <c r="N73" s="41">
        <v>52</v>
      </c>
      <c r="O73" s="41">
        <v>215</v>
      </c>
    </row>
    <row r="74" spans="1:15" x14ac:dyDescent="0.3">
      <c r="A74" s="53"/>
      <c r="B74" s="40" t="s">
        <v>12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</row>
    <row r="75" spans="1:15" x14ac:dyDescent="0.3">
      <c r="A75" s="53"/>
      <c r="B75" s="40" t="s">
        <v>62</v>
      </c>
      <c r="C75" s="41">
        <v>29</v>
      </c>
      <c r="D75" s="41">
        <v>0</v>
      </c>
      <c r="E75" s="41">
        <v>3</v>
      </c>
      <c r="F75" s="41">
        <v>10</v>
      </c>
      <c r="G75" s="41">
        <v>4</v>
      </c>
      <c r="H75" s="41">
        <v>11</v>
      </c>
      <c r="I75" s="41">
        <v>5</v>
      </c>
      <c r="J75" s="41">
        <v>7</v>
      </c>
      <c r="K75" s="41">
        <v>5</v>
      </c>
      <c r="L75" s="41">
        <v>0</v>
      </c>
      <c r="M75" s="41">
        <v>0</v>
      </c>
      <c r="N75" s="41">
        <v>0</v>
      </c>
      <c r="O75" s="41">
        <v>74</v>
      </c>
    </row>
    <row r="76" spans="1:15" x14ac:dyDescent="0.3">
      <c r="A76" s="53"/>
      <c r="B76" s="40" t="s">
        <v>14</v>
      </c>
      <c r="C76" s="41">
        <v>2</v>
      </c>
      <c r="D76" s="41">
        <v>1</v>
      </c>
      <c r="E76" s="41">
        <v>0</v>
      </c>
      <c r="F76" s="41">
        <v>2</v>
      </c>
      <c r="G76" s="41">
        <v>1</v>
      </c>
      <c r="H76" s="41">
        <v>3</v>
      </c>
      <c r="I76" s="41">
        <v>0</v>
      </c>
      <c r="J76" s="41">
        <v>3</v>
      </c>
      <c r="K76" s="41">
        <v>2</v>
      </c>
      <c r="L76" s="41">
        <v>0</v>
      </c>
      <c r="M76" s="41">
        <v>0</v>
      </c>
      <c r="N76" s="41">
        <v>0</v>
      </c>
      <c r="O76" s="41">
        <v>14</v>
      </c>
    </row>
    <row r="77" spans="1:15" x14ac:dyDescent="0.3">
      <c r="A77" s="53"/>
      <c r="B77" s="40" t="s">
        <v>28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2</v>
      </c>
      <c r="N77" s="41">
        <v>6</v>
      </c>
      <c r="O77" s="41">
        <v>8</v>
      </c>
    </row>
    <row r="78" spans="1:15" x14ac:dyDescent="0.3">
      <c r="A78" s="53"/>
      <c r="B78" s="40" t="s">
        <v>29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4</v>
      </c>
      <c r="O78" s="41">
        <v>4</v>
      </c>
    </row>
    <row r="79" spans="1:15" x14ac:dyDescent="0.3">
      <c r="A79" s="53"/>
      <c r="B79" s="40" t="s">
        <v>30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2</v>
      </c>
      <c r="O79" s="41">
        <v>2</v>
      </c>
    </row>
    <row r="80" spans="1:15" x14ac:dyDescent="0.3">
      <c r="A80" s="53"/>
      <c r="B80" s="40" t="s">
        <v>31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2</v>
      </c>
      <c r="L80" s="41">
        <v>10</v>
      </c>
      <c r="M80" s="41">
        <v>16</v>
      </c>
      <c r="N80" s="41">
        <v>5</v>
      </c>
      <c r="O80" s="41">
        <v>33</v>
      </c>
    </row>
    <row r="81" spans="1:15" x14ac:dyDescent="0.3">
      <c r="A81" s="53"/>
      <c r="B81" s="40" t="s">
        <v>32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18</v>
      </c>
      <c r="M81" s="41">
        <v>21</v>
      </c>
      <c r="N81" s="41">
        <v>11</v>
      </c>
      <c r="O81" s="41">
        <v>50</v>
      </c>
    </row>
    <row r="82" spans="1:15" x14ac:dyDescent="0.3">
      <c r="A82" s="53"/>
      <c r="B82" s="40" t="s">
        <v>33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2</v>
      </c>
      <c r="M82" s="41">
        <v>1</v>
      </c>
      <c r="N82" s="41">
        <v>1</v>
      </c>
      <c r="O82" s="41">
        <v>4</v>
      </c>
    </row>
    <row r="83" spans="1:15" x14ac:dyDescent="0.3">
      <c r="A83" s="53"/>
      <c r="B83" s="42" t="s">
        <v>63</v>
      </c>
      <c r="C83" s="43">
        <v>34</v>
      </c>
      <c r="D83" s="43">
        <v>1</v>
      </c>
      <c r="E83" s="43">
        <v>5</v>
      </c>
      <c r="F83" s="43">
        <v>17</v>
      </c>
      <c r="G83" s="43">
        <v>10</v>
      </c>
      <c r="H83" s="43">
        <v>19</v>
      </c>
      <c r="I83" s="43">
        <v>8</v>
      </c>
      <c r="J83" s="43">
        <v>20</v>
      </c>
      <c r="K83" s="43">
        <v>23</v>
      </c>
      <c r="L83" s="43">
        <v>81</v>
      </c>
      <c r="M83" s="43">
        <v>130</v>
      </c>
      <c r="N83" s="43">
        <v>300</v>
      </c>
      <c r="O83" s="43">
        <v>648</v>
      </c>
    </row>
    <row r="84" spans="1:15" x14ac:dyDescent="0.3">
      <c r="A84" s="54"/>
      <c r="B84" s="42" t="s">
        <v>64</v>
      </c>
      <c r="C84" s="44">
        <v>5.2469135802469133E-2</v>
      </c>
      <c r="D84" s="44">
        <v>1.5432098765432098E-3</v>
      </c>
      <c r="E84" s="44">
        <v>7.716049382716049E-3</v>
      </c>
      <c r="F84" s="44">
        <v>2.6234567901234566E-2</v>
      </c>
      <c r="G84" s="44">
        <v>1.5432098765432098E-2</v>
      </c>
      <c r="H84" s="44">
        <v>2.9320987654320986E-2</v>
      </c>
      <c r="I84" s="44">
        <v>1.2345679012345678E-2</v>
      </c>
      <c r="J84" s="44">
        <v>3.0864197530864196E-2</v>
      </c>
      <c r="K84" s="44">
        <v>3.5493827160493825E-2</v>
      </c>
      <c r="L84" s="44">
        <v>0.125</v>
      </c>
      <c r="M84" s="44">
        <v>0.20061728395061729</v>
      </c>
      <c r="N84" s="44">
        <v>0.46296296296296297</v>
      </c>
      <c r="O84" s="44">
        <v>1</v>
      </c>
    </row>
    <row r="87" spans="1:15" ht="26" x14ac:dyDescent="0.3">
      <c r="A87" s="37" t="s">
        <v>0</v>
      </c>
      <c r="B87" s="37" t="s">
        <v>42</v>
      </c>
      <c r="C87" s="38" t="s">
        <v>70</v>
      </c>
      <c r="D87" s="39">
        <v>2015</v>
      </c>
      <c r="E87" s="38">
        <v>2016</v>
      </c>
      <c r="F87" s="38">
        <v>2017</v>
      </c>
      <c r="G87" s="38">
        <v>2018</v>
      </c>
      <c r="H87" s="38">
        <v>2019</v>
      </c>
      <c r="I87" s="38">
        <v>2020</v>
      </c>
      <c r="J87" s="38">
        <v>2021</v>
      </c>
      <c r="K87" s="38">
        <v>2022</v>
      </c>
      <c r="L87" s="38">
        <v>2023</v>
      </c>
      <c r="M87" s="38">
        <v>2024</v>
      </c>
      <c r="N87" s="46" t="s">
        <v>73</v>
      </c>
      <c r="O87" s="38" t="s">
        <v>61</v>
      </c>
    </row>
    <row r="88" spans="1:15" x14ac:dyDescent="0.3">
      <c r="A88" s="52" t="s">
        <v>20</v>
      </c>
      <c r="B88" s="40" t="s">
        <v>9</v>
      </c>
      <c r="C88" s="41">
        <v>4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2</v>
      </c>
      <c r="K88" s="41">
        <v>3</v>
      </c>
      <c r="L88" s="41">
        <v>5</v>
      </c>
      <c r="M88" s="41">
        <v>35</v>
      </c>
      <c r="N88" s="41">
        <v>321</v>
      </c>
      <c r="O88" s="41">
        <v>370</v>
      </c>
    </row>
    <row r="89" spans="1:15" x14ac:dyDescent="0.3">
      <c r="A89" s="53"/>
      <c r="B89" s="40" t="s">
        <v>11</v>
      </c>
      <c r="C89" s="41">
        <v>1</v>
      </c>
      <c r="D89" s="41">
        <v>1</v>
      </c>
      <c r="E89" s="41">
        <v>4</v>
      </c>
      <c r="F89" s="41">
        <v>2</v>
      </c>
      <c r="G89" s="41">
        <v>4</v>
      </c>
      <c r="H89" s="41">
        <v>4</v>
      </c>
      <c r="I89" s="41">
        <v>7</v>
      </c>
      <c r="J89" s="41">
        <v>20</v>
      </c>
      <c r="K89" s="41">
        <v>34</v>
      </c>
      <c r="L89" s="41">
        <v>58</v>
      </c>
      <c r="M89" s="41">
        <v>107</v>
      </c>
      <c r="N89" s="41">
        <v>71</v>
      </c>
      <c r="O89" s="41">
        <v>313</v>
      </c>
    </row>
    <row r="90" spans="1:15" x14ac:dyDescent="0.3">
      <c r="A90" s="53"/>
      <c r="B90" s="40" t="s">
        <v>12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</row>
    <row r="91" spans="1:15" x14ac:dyDescent="0.3">
      <c r="A91" s="53"/>
      <c r="B91" s="40" t="s">
        <v>62</v>
      </c>
      <c r="C91" s="41">
        <v>17</v>
      </c>
      <c r="D91" s="41">
        <v>3</v>
      </c>
      <c r="E91" s="41">
        <v>6</v>
      </c>
      <c r="F91" s="41">
        <v>5</v>
      </c>
      <c r="G91" s="41">
        <v>8</v>
      </c>
      <c r="H91" s="41">
        <v>8</v>
      </c>
      <c r="I91" s="41">
        <v>9</v>
      </c>
      <c r="J91" s="41">
        <v>7</v>
      </c>
      <c r="K91" s="41">
        <v>5</v>
      </c>
      <c r="L91" s="41">
        <v>0</v>
      </c>
      <c r="M91" s="41">
        <v>0</v>
      </c>
      <c r="N91" s="41">
        <v>0</v>
      </c>
      <c r="O91" s="41">
        <v>68</v>
      </c>
    </row>
    <row r="92" spans="1:15" x14ac:dyDescent="0.3">
      <c r="A92" s="53"/>
      <c r="B92" s="40" t="s">
        <v>14</v>
      </c>
      <c r="C92" s="41">
        <v>13</v>
      </c>
      <c r="D92" s="41">
        <v>1</v>
      </c>
      <c r="E92" s="41">
        <v>4</v>
      </c>
      <c r="F92" s="41">
        <v>4</v>
      </c>
      <c r="G92" s="41">
        <v>5</v>
      </c>
      <c r="H92" s="41">
        <v>2</v>
      </c>
      <c r="I92" s="41">
        <v>1</v>
      </c>
      <c r="J92" s="41">
        <v>0</v>
      </c>
      <c r="K92" s="41">
        <v>1</v>
      </c>
      <c r="L92" s="41">
        <v>1</v>
      </c>
      <c r="M92" s="41">
        <v>0</v>
      </c>
      <c r="N92" s="41">
        <v>0</v>
      </c>
      <c r="O92" s="41">
        <v>32</v>
      </c>
    </row>
    <row r="93" spans="1:15" x14ac:dyDescent="0.3">
      <c r="A93" s="53"/>
      <c r="B93" s="40" t="s">
        <v>28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2</v>
      </c>
      <c r="N93" s="41">
        <v>20</v>
      </c>
      <c r="O93" s="41">
        <v>22</v>
      </c>
    </row>
    <row r="94" spans="1:15" x14ac:dyDescent="0.3">
      <c r="A94" s="53"/>
      <c r="B94" s="40" t="s">
        <v>29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1</v>
      </c>
      <c r="N94" s="41">
        <v>7</v>
      </c>
      <c r="O94" s="41">
        <v>8</v>
      </c>
    </row>
    <row r="95" spans="1:15" x14ac:dyDescent="0.3">
      <c r="A95" s="53"/>
      <c r="B95" s="40" t="s">
        <v>30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2</v>
      </c>
      <c r="O95" s="41">
        <v>2</v>
      </c>
    </row>
    <row r="96" spans="1:15" x14ac:dyDescent="0.3">
      <c r="A96" s="53"/>
      <c r="B96" s="40" t="s">
        <v>31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2</v>
      </c>
      <c r="L96" s="41">
        <v>16</v>
      </c>
      <c r="M96" s="41">
        <v>23</v>
      </c>
      <c r="N96" s="41">
        <v>14</v>
      </c>
      <c r="O96" s="41">
        <v>55</v>
      </c>
    </row>
    <row r="97" spans="1:15" x14ac:dyDescent="0.3">
      <c r="A97" s="53"/>
      <c r="B97" s="40" t="s">
        <v>32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6</v>
      </c>
      <c r="L97" s="41">
        <v>27</v>
      </c>
      <c r="M97" s="41">
        <v>48</v>
      </c>
      <c r="N97" s="41">
        <v>13</v>
      </c>
      <c r="O97" s="41">
        <v>94</v>
      </c>
    </row>
    <row r="98" spans="1:15" x14ac:dyDescent="0.3">
      <c r="A98" s="53"/>
      <c r="B98" s="40" t="s">
        <v>33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1</v>
      </c>
      <c r="N98" s="41">
        <v>4</v>
      </c>
      <c r="O98" s="41">
        <v>5</v>
      </c>
    </row>
    <row r="99" spans="1:15" x14ac:dyDescent="0.3">
      <c r="A99" s="53"/>
      <c r="B99" s="42" t="s">
        <v>63</v>
      </c>
      <c r="C99" s="43">
        <v>35</v>
      </c>
      <c r="D99" s="43">
        <v>5</v>
      </c>
      <c r="E99" s="43">
        <v>14</v>
      </c>
      <c r="F99" s="43">
        <v>11</v>
      </c>
      <c r="G99" s="43">
        <v>17</v>
      </c>
      <c r="H99" s="43">
        <v>14</v>
      </c>
      <c r="I99" s="43">
        <v>17</v>
      </c>
      <c r="J99" s="43">
        <v>29</v>
      </c>
      <c r="K99" s="43">
        <v>51</v>
      </c>
      <c r="L99" s="43">
        <v>107</v>
      </c>
      <c r="M99" s="43">
        <v>217</v>
      </c>
      <c r="N99" s="43">
        <v>452</v>
      </c>
      <c r="O99" s="43">
        <v>969</v>
      </c>
    </row>
    <row r="100" spans="1:15" x14ac:dyDescent="0.3">
      <c r="A100" s="54"/>
      <c r="B100" s="42" t="s">
        <v>64</v>
      </c>
      <c r="C100" s="44">
        <v>3.611971104231166E-2</v>
      </c>
      <c r="D100" s="44">
        <v>5.1599587203302374E-3</v>
      </c>
      <c r="E100" s="44">
        <v>1.4447884416924664E-2</v>
      </c>
      <c r="F100" s="44">
        <v>1.1351909184726523E-2</v>
      </c>
      <c r="G100" s="44">
        <v>1.7543859649122806E-2</v>
      </c>
      <c r="H100" s="44">
        <v>1.4447884416924664E-2</v>
      </c>
      <c r="I100" s="44">
        <v>1.7543859649122806E-2</v>
      </c>
      <c r="J100" s="44">
        <v>2.9927760577915376E-2</v>
      </c>
      <c r="K100" s="44">
        <v>5.2631578947368418E-2</v>
      </c>
      <c r="L100" s="44">
        <v>0.11042311661506708</v>
      </c>
      <c r="M100" s="44">
        <v>0.22394220846233232</v>
      </c>
      <c r="N100" s="44">
        <v>0.46646026831785348</v>
      </c>
      <c r="O100" s="44">
        <v>1</v>
      </c>
    </row>
    <row r="103" spans="1:15" ht="26" x14ac:dyDescent="0.3">
      <c r="A103" s="37" t="s">
        <v>0</v>
      </c>
      <c r="B103" s="37" t="s">
        <v>42</v>
      </c>
      <c r="C103" s="38" t="s">
        <v>70</v>
      </c>
      <c r="D103" s="39">
        <v>2015</v>
      </c>
      <c r="E103" s="38">
        <v>2016</v>
      </c>
      <c r="F103" s="38">
        <v>2017</v>
      </c>
      <c r="G103" s="38">
        <v>2018</v>
      </c>
      <c r="H103" s="38">
        <v>2019</v>
      </c>
      <c r="I103" s="38">
        <v>2020</v>
      </c>
      <c r="J103" s="38">
        <v>2021</v>
      </c>
      <c r="K103" s="38">
        <v>2022</v>
      </c>
      <c r="L103" s="38">
        <v>2023</v>
      </c>
      <c r="M103" s="38">
        <v>2024</v>
      </c>
      <c r="N103" s="46" t="s">
        <v>73</v>
      </c>
      <c r="O103" s="38" t="s">
        <v>61</v>
      </c>
    </row>
    <row r="104" spans="1:15" x14ac:dyDescent="0.3">
      <c r="A104" s="52" t="s">
        <v>21</v>
      </c>
      <c r="B104" s="40" t="s">
        <v>9</v>
      </c>
      <c r="C104" s="41">
        <v>0</v>
      </c>
      <c r="D104" s="41">
        <v>0</v>
      </c>
      <c r="E104" s="41">
        <v>0</v>
      </c>
      <c r="F104" s="41">
        <v>0</v>
      </c>
      <c r="G104" s="41">
        <v>0</v>
      </c>
      <c r="H104" s="41">
        <v>0</v>
      </c>
      <c r="I104" s="41">
        <v>1</v>
      </c>
      <c r="J104" s="41">
        <v>1</v>
      </c>
      <c r="K104" s="41">
        <v>4</v>
      </c>
      <c r="L104" s="41">
        <v>25</v>
      </c>
      <c r="M104" s="41">
        <v>274</v>
      </c>
      <c r="N104" s="41">
        <v>1145</v>
      </c>
      <c r="O104" s="41">
        <v>1450</v>
      </c>
    </row>
    <row r="105" spans="1:15" x14ac:dyDescent="0.3">
      <c r="A105" s="53"/>
      <c r="B105" s="40" t="s">
        <v>11</v>
      </c>
      <c r="C105" s="41">
        <v>2</v>
      </c>
      <c r="D105" s="41">
        <v>2</v>
      </c>
      <c r="E105" s="41">
        <v>2</v>
      </c>
      <c r="F105" s="41">
        <v>3</v>
      </c>
      <c r="G105" s="41">
        <v>8</v>
      </c>
      <c r="H105" s="41">
        <v>11</v>
      </c>
      <c r="I105" s="41">
        <v>17</v>
      </c>
      <c r="J105" s="41">
        <v>27</v>
      </c>
      <c r="K105" s="41">
        <v>45</v>
      </c>
      <c r="L105" s="41">
        <v>119</v>
      </c>
      <c r="M105" s="41">
        <v>177</v>
      </c>
      <c r="N105" s="41">
        <v>104</v>
      </c>
      <c r="O105" s="41">
        <v>517</v>
      </c>
    </row>
    <row r="106" spans="1:15" x14ac:dyDescent="0.3">
      <c r="A106" s="53"/>
      <c r="B106" s="40" t="s">
        <v>12</v>
      </c>
      <c r="C106" s="41">
        <v>0</v>
      </c>
      <c r="D106" s="41">
        <v>0</v>
      </c>
      <c r="E106" s="41">
        <v>0</v>
      </c>
      <c r="F106" s="41">
        <v>0</v>
      </c>
      <c r="G106" s="41">
        <v>0</v>
      </c>
      <c r="H106" s="41">
        <v>0</v>
      </c>
      <c r="I106" s="41">
        <v>0</v>
      </c>
      <c r="J106" s="41">
        <v>0</v>
      </c>
      <c r="K106" s="41">
        <v>0</v>
      </c>
      <c r="L106" s="41">
        <v>0</v>
      </c>
      <c r="M106" s="41">
        <v>0</v>
      </c>
      <c r="N106" s="41">
        <v>0</v>
      </c>
      <c r="O106" s="41">
        <v>0</v>
      </c>
    </row>
    <row r="107" spans="1:15" x14ac:dyDescent="0.3">
      <c r="A107" s="53"/>
      <c r="B107" s="40" t="s">
        <v>62</v>
      </c>
      <c r="C107" s="41">
        <v>4</v>
      </c>
      <c r="D107" s="41">
        <v>8</v>
      </c>
      <c r="E107" s="41">
        <v>8</v>
      </c>
      <c r="F107" s="41">
        <v>7</v>
      </c>
      <c r="G107" s="41">
        <v>19</v>
      </c>
      <c r="H107" s="41">
        <v>15</v>
      </c>
      <c r="I107" s="41">
        <v>16</v>
      </c>
      <c r="J107" s="41">
        <v>20</v>
      </c>
      <c r="K107" s="41">
        <v>20</v>
      </c>
      <c r="L107" s="41">
        <v>0</v>
      </c>
      <c r="M107" s="41">
        <v>0</v>
      </c>
      <c r="N107" s="41">
        <v>0</v>
      </c>
      <c r="O107" s="41">
        <v>117</v>
      </c>
    </row>
    <row r="108" spans="1:15" x14ac:dyDescent="0.3">
      <c r="A108" s="53"/>
      <c r="B108" s="40" t="s">
        <v>14</v>
      </c>
      <c r="C108" s="41">
        <v>2</v>
      </c>
      <c r="D108" s="41">
        <v>0</v>
      </c>
      <c r="E108" s="41">
        <v>1</v>
      </c>
      <c r="F108" s="41">
        <v>0</v>
      </c>
      <c r="G108" s="41">
        <v>0</v>
      </c>
      <c r="H108" s="41">
        <v>0</v>
      </c>
      <c r="I108" s="41">
        <v>0</v>
      </c>
      <c r="J108" s="41">
        <v>0</v>
      </c>
      <c r="K108" s="41">
        <v>0</v>
      </c>
      <c r="L108" s="41">
        <v>0</v>
      </c>
      <c r="M108" s="41">
        <v>0</v>
      </c>
      <c r="N108" s="41">
        <v>0</v>
      </c>
      <c r="O108" s="41">
        <v>3</v>
      </c>
    </row>
    <row r="109" spans="1:15" x14ac:dyDescent="0.3">
      <c r="A109" s="53"/>
      <c r="B109" s="40" t="s">
        <v>28</v>
      </c>
      <c r="C109" s="41">
        <v>0</v>
      </c>
      <c r="D109" s="41">
        <v>0</v>
      </c>
      <c r="E109" s="41">
        <v>0</v>
      </c>
      <c r="F109" s="41">
        <v>0</v>
      </c>
      <c r="G109" s="41">
        <v>0</v>
      </c>
      <c r="H109" s="41">
        <v>0</v>
      </c>
      <c r="I109" s="41">
        <v>0</v>
      </c>
      <c r="J109" s="41">
        <v>0</v>
      </c>
      <c r="K109" s="41">
        <v>0</v>
      </c>
      <c r="L109" s="41">
        <v>1</v>
      </c>
      <c r="M109" s="41">
        <v>6</v>
      </c>
      <c r="N109" s="41">
        <v>36</v>
      </c>
      <c r="O109" s="41">
        <v>43</v>
      </c>
    </row>
    <row r="110" spans="1:15" x14ac:dyDescent="0.3">
      <c r="A110" s="53"/>
      <c r="B110" s="40" t="s">
        <v>29</v>
      </c>
      <c r="C110" s="41">
        <v>0</v>
      </c>
      <c r="D110" s="41">
        <v>0</v>
      </c>
      <c r="E110" s="41">
        <v>0</v>
      </c>
      <c r="F110" s="41">
        <v>0</v>
      </c>
      <c r="G110" s="41">
        <v>0</v>
      </c>
      <c r="H110" s="41">
        <v>0</v>
      </c>
      <c r="I110" s="41">
        <v>0</v>
      </c>
      <c r="J110" s="41">
        <v>0</v>
      </c>
      <c r="K110" s="41">
        <v>0</v>
      </c>
      <c r="L110" s="41">
        <v>0</v>
      </c>
      <c r="M110" s="41">
        <v>1</v>
      </c>
      <c r="N110" s="41">
        <v>12</v>
      </c>
      <c r="O110" s="41">
        <v>13</v>
      </c>
    </row>
    <row r="111" spans="1:15" x14ac:dyDescent="0.3">
      <c r="A111" s="53"/>
      <c r="B111" s="40" t="s">
        <v>30</v>
      </c>
      <c r="C111" s="41">
        <v>0</v>
      </c>
      <c r="D111" s="41">
        <v>0</v>
      </c>
      <c r="E111" s="41">
        <v>0</v>
      </c>
      <c r="F111" s="41">
        <v>0</v>
      </c>
      <c r="G111" s="41">
        <v>0</v>
      </c>
      <c r="H111" s="41">
        <v>0</v>
      </c>
      <c r="I111" s="41">
        <v>0</v>
      </c>
      <c r="J111" s="41">
        <v>0</v>
      </c>
      <c r="K111" s="41">
        <v>0</v>
      </c>
      <c r="L111" s="41">
        <v>0</v>
      </c>
      <c r="M111" s="41">
        <v>0</v>
      </c>
      <c r="N111" s="41">
        <v>5</v>
      </c>
      <c r="O111" s="41">
        <v>5</v>
      </c>
    </row>
    <row r="112" spans="1:15" x14ac:dyDescent="0.3">
      <c r="A112" s="53"/>
      <c r="B112" s="40" t="s">
        <v>31</v>
      </c>
      <c r="C112" s="41">
        <v>0</v>
      </c>
      <c r="D112" s="41">
        <v>0</v>
      </c>
      <c r="E112" s="41">
        <v>0</v>
      </c>
      <c r="F112" s="41">
        <v>0</v>
      </c>
      <c r="G112" s="41">
        <v>0</v>
      </c>
      <c r="H112" s="41">
        <v>0</v>
      </c>
      <c r="I112" s="41">
        <v>0</v>
      </c>
      <c r="J112" s="41">
        <v>0</v>
      </c>
      <c r="K112" s="41">
        <v>2</v>
      </c>
      <c r="L112" s="41">
        <v>23</v>
      </c>
      <c r="M112" s="41">
        <v>46</v>
      </c>
      <c r="N112" s="41">
        <v>33</v>
      </c>
      <c r="O112" s="41">
        <v>104</v>
      </c>
    </row>
    <row r="113" spans="1:15" x14ac:dyDescent="0.3">
      <c r="A113" s="53"/>
      <c r="B113" s="40" t="s">
        <v>32</v>
      </c>
      <c r="C113" s="41">
        <v>0</v>
      </c>
      <c r="D113" s="41">
        <v>0</v>
      </c>
      <c r="E113" s="41">
        <v>0</v>
      </c>
      <c r="F113" s="41">
        <v>0</v>
      </c>
      <c r="G113" s="41">
        <v>0</v>
      </c>
      <c r="H113" s="41">
        <v>0</v>
      </c>
      <c r="I113" s="41">
        <v>0</v>
      </c>
      <c r="J113" s="41">
        <v>0</v>
      </c>
      <c r="K113" s="41">
        <v>2</v>
      </c>
      <c r="L113" s="41">
        <v>12</v>
      </c>
      <c r="M113" s="41">
        <v>31</v>
      </c>
      <c r="N113" s="41">
        <v>27</v>
      </c>
      <c r="O113" s="41">
        <v>72</v>
      </c>
    </row>
    <row r="114" spans="1:15" x14ac:dyDescent="0.3">
      <c r="A114" s="53"/>
      <c r="B114" s="40" t="s">
        <v>33</v>
      </c>
      <c r="C114" s="41">
        <v>0</v>
      </c>
      <c r="D114" s="41">
        <v>0</v>
      </c>
      <c r="E114" s="41">
        <v>0</v>
      </c>
      <c r="F114" s="41">
        <v>0</v>
      </c>
      <c r="G114" s="41">
        <v>0</v>
      </c>
      <c r="H114" s="41">
        <v>0</v>
      </c>
      <c r="I114" s="41">
        <v>0</v>
      </c>
      <c r="J114" s="41">
        <v>0</v>
      </c>
      <c r="K114" s="41">
        <v>0</v>
      </c>
      <c r="L114" s="41">
        <v>0</v>
      </c>
      <c r="M114" s="41">
        <v>1</v>
      </c>
      <c r="N114" s="41">
        <v>1</v>
      </c>
      <c r="O114" s="41">
        <v>2</v>
      </c>
    </row>
    <row r="115" spans="1:15" x14ac:dyDescent="0.3">
      <c r="A115" s="53"/>
      <c r="B115" s="42" t="s">
        <v>63</v>
      </c>
      <c r="C115" s="43">
        <v>8</v>
      </c>
      <c r="D115" s="43">
        <v>10</v>
      </c>
      <c r="E115" s="43">
        <v>11</v>
      </c>
      <c r="F115" s="43">
        <v>10</v>
      </c>
      <c r="G115" s="43">
        <v>27</v>
      </c>
      <c r="H115" s="43">
        <v>26</v>
      </c>
      <c r="I115" s="43">
        <v>34</v>
      </c>
      <c r="J115" s="43">
        <v>48</v>
      </c>
      <c r="K115" s="43">
        <v>73</v>
      </c>
      <c r="L115" s="43">
        <v>180</v>
      </c>
      <c r="M115" s="43">
        <v>536</v>
      </c>
      <c r="N115" s="43">
        <v>1363</v>
      </c>
      <c r="O115" s="43">
        <v>2326</v>
      </c>
    </row>
    <row r="116" spans="1:15" x14ac:dyDescent="0.3">
      <c r="A116" s="54"/>
      <c r="B116" s="42" t="s">
        <v>64</v>
      </c>
      <c r="C116" s="44">
        <v>3.4393809114359416E-3</v>
      </c>
      <c r="D116" s="44">
        <v>4.2992261392949269E-3</v>
      </c>
      <c r="E116" s="44">
        <v>4.7291487532244193E-3</v>
      </c>
      <c r="F116" s="44">
        <v>4.2992261392949269E-3</v>
      </c>
      <c r="G116" s="44">
        <v>1.1607910576096303E-2</v>
      </c>
      <c r="H116" s="44">
        <v>1.117798796216681E-2</v>
      </c>
      <c r="I116" s="44">
        <v>1.4617368873602751E-2</v>
      </c>
      <c r="J116" s="44">
        <v>2.063628546861565E-2</v>
      </c>
      <c r="K116" s="44">
        <v>3.1384350816852966E-2</v>
      </c>
      <c r="L116" s="44">
        <v>7.7386070507308682E-2</v>
      </c>
      <c r="M116" s="44">
        <v>0.23043852106620807</v>
      </c>
      <c r="N116" s="44">
        <v>0.58598452278589852</v>
      </c>
      <c r="O116" s="44">
        <v>1</v>
      </c>
    </row>
    <row r="119" spans="1:15" ht="26" x14ac:dyDescent="0.3">
      <c r="A119" s="37" t="s">
        <v>0</v>
      </c>
      <c r="B119" s="37" t="s">
        <v>42</v>
      </c>
      <c r="C119" s="38" t="s">
        <v>70</v>
      </c>
      <c r="D119" s="39">
        <v>2015</v>
      </c>
      <c r="E119" s="38">
        <v>2016</v>
      </c>
      <c r="F119" s="38">
        <v>2017</v>
      </c>
      <c r="G119" s="38">
        <v>2018</v>
      </c>
      <c r="H119" s="38">
        <v>2019</v>
      </c>
      <c r="I119" s="38">
        <v>2020</v>
      </c>
      <c r="J119" s="38">
        <v>2021</v>
      </c>
      <c r="K119" s="38">
        <v>2022</v>
      </c>
      <c r="L119" s="38">
        <v>2023</v>
      </c>
      <c r="M119" s="38">
        <v>2024</v>
      </c>
      <c r="N119" s="46" t="s">
        <v>73</v>
      </c>
      <c r="O119" s="38" t="s">
        <v>61</v>
      </c>
    </row>
    <row r="120" spans="1:15" x14ac:dyDescent="0.3">
      <c r="A120" s="52" t="s">
        <v>22</v>
      </c>
      <c r="B120" s="40" t="s">
        <v>9</v>
      </c>
      <c r="C120" s="41">
        <v>2</v>
      </c>
      <c r="D120" s="41">
        <v>0</v>
      </c>
      <c r="E120" s="41">
        <v>0</v>
      </c>
      <c r="F120" s="41">
        <v>0</v>
      </c>
      <c r="G120" s="41">
        <v>0</v>
      </c>
      <c r="H120" s="41">
        <v>0</v>
      </c>
      <c r="I120" s="41">
        <v>0</v>
      </c>
      <c r="J120" s="41">
        <v>3</v>
      </c>
      <c r="K120" s="41">
        <v>2</v>
      </c>
      <c r="L120" s="41">
        <v>6</v>
      </c>
      <c r="M120" s="41">
        <v>44</v>
      </c>
      <c r="N120" s="41">
        <v>466</v>
      </c>
      <c r="O120" s="41">
        <v>523</v>
      </c>
    </row>
    <row r="121" spans="1:15" x14ac:dyDescent="0.3">
      <c r="A121" s="53"/>
      <c r="B121" s="40" t="s">
        <v>11</v>
      </c>
      <c r="C121" s="41">
        <v>9</v>
      </c>
      <c r="D121" s="41">
        <v>2</v>
      </c>
      <c r="E121" s="41">
        <v>3</v>
      </c>
      <c r="F121" s="41">
        <v>6</v>
      </c>
      <c r="G121" s="41">
        <v>5</v>
      </c>
      <c r="H121" s="41">
        <v>8</v>
      </c>
      <c r="I121" s="41">
        <v>14</v>
      </c>
      <c r="J121" s="41">
        <v>36</v>
      </c>
      <c r="K121" s="41">
        <v>59</v>
      </c>
      <c r="L121" s="41">
        <v>91</v>
      </c>
      <c r="M121" s="41">
        <v>146</v>
      </c>
      <c r="N121" s="41">
        <v>93</v>
      </c>
      <c r="O121" s="41">
        <v>472</v>
      </c>
    </row>
    <row r="122" spans="1:15" x14ac:dyDescent="0.3">
      <c r="A122" s="53"/>
      <c r="B122" s="40" t="s">
        <v>12</v>
      </c>
      <c r="C122" s="41">
        <v>0</v>
      </c>
      <c r="D122" s="41">
        <v>0</v>
      </c>
      <c r="E122" s="41">
        <v>0</v>
      </c>
      <c r="F122" s="41">
        <v>0</v>
      </c>
      <c r="G122" s="41">
        <v>0</v>
      </c>
      <c r="H122" s="41">
        <v>0</v>
      </c>
      <c r="I122" s="41">
        <v>0</v>
      </c>
      <c r="J122" s="41">
        <v>0</v>
      </c>
      <c r="K122" s="41">
        <v>0</v>
      </c>
      <c r="L122" s="41">
        <v>0</v>
      </c>
      <c r="M122" s="41">
        <v>0</v>
      </c>
      <c r="N122" s="41">
        <v>0</v>
      </c>
      <c r="O122" s="41">
        <v>0</v>
      </c>
    </row>
    <row r="123" spans="1:15" x14ac:dyDescent="0.3">
      <c r="A123" s="53"/>
      <c r="B123" s="40" t="s">
        <v>62</v>
      </c>
      <c r="C123" s="41">
        <v>14</v>
      </c>
      <c r="D123" s="41">
        <v>8</v>
      </c>
      <c r="E123" s="41">
        <v>7</v>
      </c>
      <c r="F123" s="41">
        <v>11</v>
      </c>
      <c r="G123" s="41">
        <v>19</v>
      </c>
      <c r="H123" s="41">
        <v>23</v>
      </c>
      <c r="I123" s="41">
        <v>24</v>
      </c>
      <c r="J123" s="41">
        <v>30</v>
      </c>
      <c r="K123" s="41">
        <v>12</v>
      </c>
      <c r="L123" s="41">
        <v>4</v>
      </c>
      <c r="M123" s="41">
        <v>0</v>
      </c>
      <c r="N123" s="41">
        <v>1</v>
      </c>
      <c r="O123" s="41">
        <v>153</v>
      </c>
    </row>
    <row r="124" spans="1:15" x14ac:dyDescent="0.3">
      <c r="A124" s="53"/>
      <c r="B124" s="40" t="s">
        <v>14</v>
      </c>
      <c r="C124" s="41">
        <v>4</v>
      </c>
      <c r="D124" s="41">
        <v>1</v>
      </c>
      <c r="E124" s="41">
        <v>1</v>
      </c>
      <c r="F124" s="41">
        <v>1</v>
      </c>
      <c r="G124" s="41">
        <v>1</v>
      </c>
      <c r="H124" s="41">
        <v>0</v>
      </c>
      <c r="I124" s="41">
        <v>2</v>
      </c>
      <c r="J124" s="41">
        <v>4</v>
      </c>
      <c r="K124" s="41">
        <v>2</v>
      </c>
      <c r="L124" s="41">
        <v>0</v>
      </c>
      <c r="M124" s="41">
        <v>0</v>
      </c>
      <c r="N124" s="41">
        <v>0</v>
      </c>
      <c r="O124" s="41">
        <v>16</v>
      </c>
    </row>
    <row r="125" spans="1:15" x14ac:dyDescent="0.3">
      <c r="A125" s="53"/>
      <c r="B125" s="40" t="s">
        <v>28</v>
      </c>
      <c r="C125" s="41">
        <v>0</v>
      </c>
      <c r="D125" s="41">
        <v>0</v>
      </c>
      <c r="E125" s="41">
        <v>0</v>
      </c>
      <c r="F125" s="41">
        <v>0</v>
      </c>
      <c r="G125" s="41">
        <v>0</v>
      </c>
      <c r="H125" s="41">
        <v>0</v>
      </c>
      <c r="I125" s="41">
        <v>0</v>
      </c>
      <c r="J125" s="41">
        <v>0</v>
      </c>
      <c r="K125" s="41">
        <v>3</v>
      </c>
      <c r="L125" s="41">
        <v>2</v>
      </c>
      <c r="M125" s="41">
        <v>23</v>
      </c>
      <c r="N125" s="41">
        <v>55</v>
      </c>
      <c r="O125" s="41">
        <v>83</v>
      </c>
    </row>
    <row r="126" spans="1:15" x14ac:dyDescent="0.3">
      <c r="A126" s="53"/>
      <c r="B126" s="40" t="s">
        <v>29</v>
      </c>
      <c r="C126" s="41">
        <v>0</v>
      </c>
      <c r="D126" s="41">
        <v>0</v>
      </c>
      <c r="E126" s="41">
        <v>0</v>
      </c>
      <c r="F126" s="41">
        <v>0</v>
      </c>
      <c r="G126" s="41">
        <v>0</v>
      </c>
      <c r="H126" s="41">
        <v>0</v>
      </c>
      <c r="I126" s="41">
        <v>0</v>
      </c>
      <c r="J126" s="41">
        <v>0</v>
      </c>
      <c r="K126" s="41">
        <v>0</v>
      </c>
      <c r="L126" s="41">
        <v>2</v>
      </c>
      <c r="M126" s="41">
        <v>16</v>
      </c>
      <c r="N126" s="41">
        <v>21</v>
      </c>
      <c r="O126" s="41">
        <v>39</v>
      </c>
    </row>
    <row r="127" spans="1:15" x14ac:dyDescent="0.3">
      <c r="A127" s="53"/>
      <c r="B127" s="40" t="s">
        <v>30</v>
      </c>
      <c r="C127" s="41">
        <v>0</v>
      </c>
      <c r="D127" s="41">
        <v>0</v>
      </c>
      <c r="E127" s="41">
        <v>0</v>
      </c>
      <c r="F127" s="41">
        <v>0</v>
      </c>
      <c r="G127" s="41">
        <v>0</v>
      </c>
      <c r="H127" s="41">
        <v>0</v>
      </c>
      <c r="I127" s="41">
        <v>0</v>
      </c>
      <c r="J127" s="41">
        <v>0</v>
      </c>
      <c r="K127" s="41">
        <v>0</v>
      </c>
      <c r="L127" s="41">
        <v>0</v>
      </c>
      <c r="M127" s="41">
        <v>6</v>
      </c>
      <c r="N127" s="41">
        <v>5</v>
      </c>
      <c r="O127" s="41">
        <v>11</v>
      </c>
    </row>
    <row r="128" spans="1:15" x14ac:dyDescent="0.3">
      <c r="A128" s="53"/>
      <c r="B128" s="40" t="s">
        <v>31</v>
      </c>
      <c r="C128" s="41">
        <v>0</v>
      </c>
      <c r="D128" s="41">
        <v>0</v>
      </c>
      <c r="E128" s="41">
        <v>0</v>
      </c>
      <c r="F128" s="41">
        <v>0</v>
      </c>
      <c r="G128" s="41">
        <v>0</v>
      </c>
      <c r="H128" s="41">
        <v>0</v>
      </c>
      <c r="I128" s="41">
        <v>0</v>
      </c>
      <c r="J128" s="41">
        <v>0</v>
      </c>
      <c r="K128" s="41">
        <v>5</v>
      </c>
      <c r="L128" s="41">
        <v>42</v>
      </c>
      <c r="M128" s="41">
        <v>27</v>
      </c>
      <c r="N128" s="41">
        <v>28</v>
      </c>
      <c r="O128" s="41">
        <v>102</v>
      </c>
    </row>
    <row r="129" spans="1:15" x14ac:dyDescent="0.3">
      <c r="A129" s="53"/>
      <c r="B129" s="40" t="s">
        <v>32</v>
      </c>
      <c r="C129" s="41">
        <v>0</v>
      </c>
      <c r="D129" s="41">
        <v>0</v>
      </c>
      <c r="E129" s="41">
        <v>0</v>
      </c>
      <c r="F129" s="41">
        <v>0</v>
      </c>
      <c r="G129" s="41">
        <v>0</v>
      </c>
      <c r="H129" s="41">
        <v>0</v>
      </c>
      <c r="I129" s="41">
        <v>0</v>
      </c>
      <c r="J129" s="41">
        <v>0</v>
      </c>
      <c r="K129" s="41">
        <v>3</v>
      </c>
      <c r="L129" s="41">
        <v>7</v>
      </c>
      <c r="M129" s="41">
        <v>10</v>
      </c>
      <c r="N129" s="41">
        <v>1</v>
      </c>
      <c r="O129" s="41">
        <v>21</v>
      </c>
    </row>
    <row r="130" spans="1:15" x14ac:dyDescent="0.3">
      <c r="A130" s="53"/>
      <c r="B130" s="40" t="s">
        <v>33</v>
      </c>
      <c r="C130" s="41">
        <v>0</v>
      </c>
      <c r="D130" s="41">
        <v>0</v>
      </c>
      <c r="E130" s="41">
        <v>0</v>
      </c>
      <c r="F130" s="41">
        <v>0</v>
      </c>
      <c r="G130" s="41">
        <v>0</v>
      </c>
      <c r="H130" s="41">
        <v>0</v>
      </c>
      <c r="I130" s="41">
        <v>0</v>
      </c>
      <c r="J130" s="41">
        <v>0</v>
      </c>
      <c r="K130" s="41">
        <v>0</v>
      </c>
      <c r="L130" s="41">
        <v>1</v>
      </c>
      <c r="M130" s="41">
        <v>0</v>
      </c>
      <c r="N130" s="41">
        <v>2</v>
      </c>
      <c r="O130" s="41">
        <v>3</v>
      </c>
    </row>
    <row r="131" spans="1:15" x14ac:dyDescent="0.3">
      <c r="A131" s="53"/>
      <c r="B131" s="42" t="s">
        <v>63</v>
      </c>
      <c r="C131" s="43">
        <v>29</v>
      </c>
      <c r="D131" s="43">
        <v>11</v>
      </c>
      <c r="E131" s="43">
        <v>11</v>
      </c>
      <c r="F131" s="43">
        <v>18</v>
      </c>
      <c r="G131" s="43">
        <v>25</v>
      </c>
      <c r="H131" s="43">
        <v>31</v>
      </c>
      <c r="I131" s="43">
        <v>40</v>
      </c>
      <c r="J131" s="43">
        <v>73</v>
      </c>
      <c r="K131" s="43">
        <v>86</v>
      </c>
      <c r="L131" s="43">
        <v>155</v>
      </c>
      <c r="M131" s="43">
        <v>272</v>
      </c>
      <c r="N131" s="43">
        <v>672</v>
      </c>
      <c r="O131" s="43">
        <v>1423</v>
      </c>
    </row>
    <row r="132" spans="1:15" x14ac:dyDescent="0.3">
      <c r="A132" s="54"/>
      <c r="B132" s="42" t="s">
        <v>64</v>
      </c>
      <c r="C132" s="44">
        <v>2.0379479971890373E-2</v>
      </c>
      <c r="D132" s="44">
        <v>7.7301475755446238E-3</v>
      </c>
      <c r="E132" s="44">
        <v>7.7301475755446238E-3</v>
      </c>
      <c r="F132" s="44">
        <v>1.2649332396345749E-2</v>
      </c>
      <c r="G132" s="44">
        <v>1.7568517217146872E-2</v>
      </c>
      <c r="H132" s="44">
        <v>2.1784961349262121E-2</v>
      </c>
      <c r="I132" s="44">
        <v>2.8109627547434995E-2</v>
      </c>
      <c r="J132" s="44">
        <v>5.1300070274068868E-2</v>
      </c>
      <c r="K132" s="44">
        <v>6.0435699226985246E-2</v>
      </c>
      <c r="L132" s="44">
        <v>0.10892480674631061</v>
      </c>
      <c r="M132" s="44">
        <v>0.19114546732255797</v>
      </c>
      <c r="N132" s="44">
        <v>0.47224174279690795</v>
      </c>
      <c r="O132" s="44">
        <v>1</v>
      </c>
    </row>
    <row r="135" spans="1:15" ht="26" x14ac:dyDescent="0.3">
      <c r="A135" s="37" t="s">
        <v>0</v>
      </c>
      <c r="B135" s="37" t="s">
        <v>42</v>
      </c>
      <c r="C135" s="38" t="s">
        <v>70</v>
      </c>
      <c r="D135" s="39">
        <v>2015</v>
      </c>
      <c r="E135" s="38">
        <v>2016</v>
      </c>
      <c r="F135" s="38">
        <v>2017</v>
      </c>
      <c r="G135" s="38">
        <v>2018</v>
      </c>
      <c r="H135" s="38">
        <v>2019</v>
      </c>
      <c r="I135" s="38">
        <v>2020</v>
      </c>
      <c r="J135" s="38">
        <v>2021</v>
      </c>
      <c r="K135" s="38">
        <v>2022</v>
      </c>
      <c r="L135" s="38">
        <v>2023</v>
      </c>
      <c r="M135" s="38">
        <v>2024</v>
      </c>
      <c r="N135" s="46" t="s">
        <v>73</v>
      </c>
      <c r="O135" s="38" t="s">
        <v>61</v>
      </c>
    </row>
    <row r="136" spans="1:15" x14ac:dyDescent="0.3">
      <c r="A136" s="52" t="s">
        <v>24</v>
      </c>
      <c r="B136" s="40" t="s">
        <v>9</v>
      </c>
      <c r="C136" s="41">
        <v>0</v>
      </c>
      <c r="D136" s="41">
        <v>0</v>
      </c>
      <c r="E136" s="41">
        <v>0</v>
      </c>
      <c r="F136" s="41">
        <v>0</v>
      </c>
      <c r="G136" s="41">
        <v>0</v>
      </c>
      <c r="H136" s="41">
        <v>0</v>
      </c>
      <c r="I136" s="41">
        <v>1</v>
      </c>
      <c r="J136" s="41">
        <v>0</v>
      </c>
      <c r="K136" s="41">
        <v>4</v>
      </c>
      <c r="L136" s="41">
        <v>3</v>
      </c>
      <c r="M136" s="41">
        <v>25</v>
      </c>
      <c r="N136" s="41">
        <v>110</v>
      </c>
      <c r="O136" s="41">
        <v>143</v>
      </c>
    </row>
    <row r="137" spans="1:15" x14ac:dyDescent="0.3">
      <c r="A137" s="53"/>
      <c r="B137" s="40" t="s">
        <v>11</v>
      </c>
      <c r="C137" s="41">
        <v>13</v>
      </c>
      <c r="D137" s="41">
        <v>4</v>
      </c>
      <c r="E137" s="41">
        <v>6</v>
      </c>
      <c r="F137" s="41">
        <v>7</v>
      </c>
      <c r="G137" s="41">
        <v>7</v>
      </c>
      <c r="H137" s="41">
        <v>15</v>
      </c>
      <c r="I137" s="41">
        <v>15</v>
      </c>
      <c r="J137" s="41">
        <v>50</v>
      </c>
      <c r="K137" s="41">
        <v>45</v>
      </c>
      <c r="L137" s="41">
        <v>44</v>
      </c>
      <c r="M137" s="41">
        <v>59</v>
      </c>
      <c r="N137" s="41">
        <v>47</v>
      </c>
      <c r="O137" s="41">
        <v>312</v>
      </c>
    </row>
    <row r="138" spans="1:15" x14ac:dyDescent="0.3">
      <c r="A138" s="53"/>
      <c r="B138" s="40" t="s">
        <v>12</v>
      </c>
      <c r="C138" s="41">
        <v>0</v>
      </c>
      <c r="D138" s="41">
        <v>0</v>
      </c>
      <c r="E138" s="41">
        <v>0</v>
      </c>
      <c r="F138" s="41">
        <v>0</v>
      </c>
      <c r="G138" s="41">
        <v>0</v>
      </c>
      <c r="H138" s="41">
        <v>0</v>
      </c>
      <c r="I138" s="41">
        <v>0</v>
      </c>
      <c r="J138" s="41">
        <v>0</v>
      </c>
      <c r="K138" s="41">
        <v>0</v>
      </c>
      <c r="L138" s="41">
        <v>0</v>
      </c>
      <c r="M138" s="41">
        <v>0</v>
      </c>
      <c r="N138" s="41">
        <v>0</v>
      </c>
      <c r="O138" s="41">
        <v>0</v>
      </c>
    </row>
    <row r="139" spans="1:15" x14ac:dyDescent="0.3">
      <c r="A139" s="53"/>
      <c r="B139" s="40" t="s">
        <v>62</v>
      </c>
      <c r="C139" s="41">
        <v>17</v>
      </c>
      <c r="D139" s="41">
        <v>3</v>
      </c>
      <c r="E139" s="41">
        <v>4</v>
      </c>
      <c r="F139" s="41">
        <v>9</v>
      </c>
      <c r="G139" s="41">
        <v>5</v>
      </c>
      <c r="H139" s="41">
        <v>12</v>
      </c>
      <c r="I139" s="41">
        <v>13</v>
      </c>
      <c r="J139" s="41">
        <v>6</v>
      </c>
      <c r="K139" s="41">
        <v>7</v>
      </c>
      <c r="L139" s="41">
        <v>3</v>
      </c>
      <c r="M139" s="41">
        <v>0</v>
      </c>
      <c r="N139" s="41">
        <v>0</v>
      </c>
      <c r="O139" s="41">
        <v>79</v>
      </c>
    </row>
    <row r="140" spans="1:15" x14ac:dyDescent="0.3">
      <c r="A140" s="53"/>
      <c r="B140" s="40" t="s">
        <v>14</v>
      </c>
      <c r="C140" s="41">
        <v>6</v>
      </c>
      <c r="D140" s="41">
        <v>1</v>
      </c>
      <c r="E140" s="41">
        <v>1</v>
      </c>
      <c r="F140" s="41">
        <v>0</v>
      </c>
      <c r="G140" s="41">
        <v>1</v>
      </c>
      <c r="H140" s="41">
        <v>1</v>
      </c>
      <c r="I140" s="41">
        <v>0</v>
      </c>
      <c r="J140" s="41">
        <v>0</v>
      </c>
      <c r="K140" s="41">
        <v>1</v>
      </c>
      <c r="L140" s="41">
        <v>0</v>
      </c>
      <c r="M140" s="41">
        <v>0</v>
      </c>
      <c r="N140" s="41">
        <v>0</v>
      </c>
      <c r="O140" s="41">
        <v>11</v>
      </c>
    </row>
    <row r="141" spans="1:15" x14ac:dyDescent="0.3">
      <c r="A141" s="53"/>
      <c r="B141" s="40" t="s">
        <v>28</v>
      </c>
      <c r="C141" s="41">
        <v>0</v>
      </c>
      <c r="D141" s="41">
        <v>0</v>
      </c>
      <c r="E141" s="41">
        <v>0</v>
      </c>
      <c r="F141" s="41">
        <v>0</v>
      </c>
      <c r="G141" s="41">
        <v>0</v>
      </c>
      <c r="H141" s="41">
        <v>0</v>
      </c>
      <c r="I141" s="41">
        <v>0</v>
      </c>
      <c r="J141" s="41">
        <v>0</v>
      </c>
      <c r="K141" s="41">
        <v>0</v>
      </c>
      <c r="L141" s="41">
        <v>0</v>
      </c>
      <c r="M141" s="41">
        <v>1</v>
      </c>
      <c r="N141" s="41">
        <v>15</v>
      </c>
      <c r="O141" s="41">
        <v>16</v>
      </c>
    </row>
    <row r="142" spans="1:15" x14ac:dyDescent="0.3">
      <c r="A142" s="53"/>
      <c r="B142" s="40" t="s">
        <v>29</v>
      </c>
      <c r="C142" s="41">
        <v>0</v>
      </c>
      <c r="D142" s="41">
        <v>0</v>
      </c>
      <c r="E142" s="41">
        <v>0</v>
      </c>
      <c r="F142" s="41">
        <v>0</v>
      </c>
      <c r="G142" s="41">
        <v>0</v>
      </c>
      <c r="H142" s="41">
        <v>0</v>
      </c>
      <c r="I142" s="41">
        <v>0</v>
      </c>
      <c r="J142" s="41">
        <v>0</v>
      </c>
      <c r="K142" s="41">
        <v>0</v>
      </c>
      <c r="L142" s="41">
        <v>0</v>
      </c>
      <c r="M142" s="41">
        <v>0</v>
      </c>
      <c r="N142" s="41">
        <v>4</v>
      </c>
      <c r="O142" s="41">
        <v>4</v>
      </c>
    </row>
    <row r="143" spans="1:15" x14ac:dyDescent="0.3">
      <c r="A143" s="53"/>
      <c r="B143" s="40" t="s">
        <v>30</v>
      </c>
      <c r="C143" s="41">
        <v>0</v>
      </c>
      <c r="D143" s="41">
        <v>0</v>
      </c>
      <c r="E143" s="41">
        <v>0</v>
      </c>
      <c r="F143" s="41">
        <v>0</v>
      </c>
      <c r="G143" s="41">
        <v>0</v>
      </c>
      <c r="H143" s="41">
        <v>0</v>
      </c>
      <c r="I143" s="41">
        <v>0</v>
      </c>
      <c r="J143" s="41">
        <v>0</v>
      </c>
      <c r="K143" s="41">
        <v>0</v>
      </c>
      <c r="L143" s="41">
        <v>0</v>
      </c>
      <c r="M143" s="41">
        <v>1</v>
      </c>
      <c r="N143" s="41">
        <v>0</v>
      </c>
      <c r="O143" s="41">
        <v>1</v>
      </c>
    </row>
    <row r="144" spans="1:15" x14ac:dyDescent="0.3">
      <c r="A144" s="53"/>
      <c r="B144" s="40" t="s">
        <v>31</v>
      </c>
      <c r="C144" s="41">
        <v>0</v>
      </c>
      <c r="D144" s="41">
        <v>0</v>
      </c>
      <c r="E144" s="41">
        <v>0</v>
      </c>
      <c r="F144" s="41">
        <v>0</v>
      </c>
      <c r="G144" s="41">
        <v>0</v>
      </c>
      <c r="H144" s="41">
        <v>0</v>
      </c>
      <c r="I144" s="41">
        <v>0</v>
      </c>
      <c r="J144" s="41">
        <v>0</v>
      </c>
      <c r="K144" s="41">
        <v>0</v>
      </c>
      <c r="L144" s="41">
        <v>13</v>
      </c>
      <c r="M144" s="41">
        <v>15</v>
      </c>
      <c r="N144" s="41">
        <v>9</v>
      </c>
      <c r="O144" s="41">
        <v>37</v>
      </c>
    </row>
    <row r="145" spans="1:15" x14ac:dyDescent="0.3">
      <c r="A145" s="53"/>
      <c r="B145" s="40" t="s">
        <v>32</v>
      </c>
      <c r="C145" s="41">
        <v>0</v>
      </c>
      <c r="D145" s="41">
        <v>0</v>
      </c>
      <c r="E145" s="41">
        <v>0</v>
      </c>
      <c r="F145" s="41">
        <v>0</v>
      </c>
      <c r="G145" s="41">
        <v>0</v>
      </c>
      <c r="H145" s="41">
        <v>0</v>
      </c>
      <c r="I145" s="41">
        <v>0</v>
      </c>
      <c r="J145" s="41">
        <v>0</v>
      </c>
      <c r="K145" s="41">
        <v>0</v>
      </c>
      <c r="L145" s="41">
        <v>12</v>
      </c>
      <c r="M145" s="41">
        <v>11</v>
      </c>
      <c r="N145" s="41">
        <v>8</v>
      </c>
      <c r="O145" s="41">
        <v>31</v>
      </c>
    </row>
    <row r="146" spans="1:15" x14ac:dyDescent="0.3">
      <c r="A146" s="53"/>
      <c r="B146" s="40" t="s">
        <v>33</v>
      </c>
      <c r="C146" s="41">
        <v>0</v>
      </c>
      <c r="D146" s="41">
        <v>0</v>
      </c>
      <c r="E146" s="41">
        <v>0</v>
      </c>
      <c r="F146" s="41">
        <v>0</v>
      </c>
      <c r="G146" s="41">
        <v>0</v>
      </c>
      <c r="H146" s="41">
        <v>0</v>
      </c>
      <c r="I146" s="41">
        <v>0</v>
      </c>
      <c r="J146" s="41">
        <v>0</v>
      </c>
      <c r="K146" s="41">
        <v>0</v>
      </c>
      <c r="L146" s="41">
        <v>1</v>
      </c>
      <c r="M146" s="41">
        <v>0</v>
      </c>
      <c r="N146" s="41">
        <v>0</v>
      </c>
      <c r="O146" s="41">
        <v>1</v>
      </c>
    </row>
    <row r="147" spans="1:15" x14ac:dyDescent="0.3">
      <c r="A147" s="53"/>
      <c r="B147" s="42" t="s">
        <v>63</v>
      </c>
      <c r="C147" s="43">
        <v>36</v>
      </c>
      <c r="D147" s="43">
        <v>8</v>
      </c>
      <c r="E147" s="43">
        <v>11</v>
      </c>
      <c r="F147" s="43">
        <v>16</v>
      </c>
      <c r="G147" s="43">
        <v>13</v>
      </c>
      <c r="H147" s="43">
        <v>28</v>
      </c>
      <c r="I147" s="43">
        <v>29</v>
      </c>
      <c r="J147" s="43">
        <v>56</v>
      </c>
      <c r="K147" s="43">
        <v>57</v>
      </c>
      <c r="L147" s="43">
        <v>76</v>
      </c>
      <c r="M147" s="43">
        <v>112</v>
      </c>
      <c r="N147" s="43">
        <v>193</v>
      </c>
      <c r="O147" s="43">
        <v>635</v>
      </c>
    </row>
    <row r="148" spans="1:15" x14ac:dyDescent="0.3">
      <c r="A148" s="54"/>
      <c r="B148" s="42" t="s">
        <v>64</v>
      </c>
      <c r="C148" s="44">
        <v>5.6692913385826771E-2</v>
      </c>
      <c r="D148" s="44">
        <v>1.2598425196850394E-2</v>
      </c>
      <c r="E148" s="44">
        <v>1.7322834645669291E-2</v>
      </c>
      <c r="F148" s="44">
        <v>2.5196850393700787E-2</v>
      </c>
      <c r="G148" s="44">
        <v>2.0472440944881889E-2</v>
      </c>
      <c r="H148" s="44">
        <v>4.4094488188976377E-2</v>
      </c>
      <c r="I148" s="44">
        <v>4.5669291338582677E-2</v>
      </c>
      <c r="J148" s="44">
        <v>8.8188976377952755E-2</v>
      </c>
      <c r="K148" s="44">
        <v>8.9763779527559054E-2</v>
      </c>
      <c r="L148" s="44">
        <v>0.11968503937007874</v>
      </c>
      <c r="M148" s="44">
        <v>0.17637795275590551</v>
      </c>
      <c r="N148" s="44">
        <v>0.30393700787401573</v>
      </c>
      <c r="O148" s="44">
        <v>1</v>
      </c>
    </row>
    <row r="151" spans="1:15" ht="26" x14ac:dyDescent="0.3">
      <c r="A151" s="37" t="s">
        <v>0</v>
      </c>
      <c r="B151" s="37" t="s">
        <v>42</v>
      </c>
      <c r="C151" s="38" t="s">
        <v>70</v>
      </c>
      <c r="D151" s="39">
        <v>2015</v>
      </c>
      <c r="E151" s="38">
        <v>2016</v>
      </c>
      <c r="F151" s="38">
        <v>2017</v>
      </c>
      <c r="G151" s="38">
        <v>2018</v>
      </c>
      <c r="H151" s="38">
        <v>2019</v>
      </c>
      <c r="I151" s="38">
        <v>2020</v>
      </c>
      <c r="J151" s="38">
        <v>2021</v>
      </c>
      <c r="K151" s="38">
        <v>2022</v>
      </c>
      <c r="L151" s="38">
        <v>2023</v>
      </c>
      <c r="M151" s="38">
        <v>2024</v>
      </c>
      <c r="N151" s="46" t="s">
        <v>73</v>
      </c>
      <c r="O151" s="38" t="s">
        <v>61</v>
      </c>
    </row>
    <row r="152" spans="1:15" x14ac:dyDescent="0.3">
      <c r="A152" s="52" t="s">
        <v>25</v>
      </c>
      <c r="B152" s="40" t="s">
        <v>9</v>
      </c>
      <c r="C152" s="41">
        <v>0</v>
      </c>
      <c r="D152" s="41">
        <v>0</v>
      </c>
      <c r="E152" s="41">
        <v>1</v>
      </c>
      <c r="F152" s="41">
        <v>0</v>
      </c>
      <c r="G152" s="41">
        <v>0</v>
      </c>
      <c r="H152" s="41">
        <v>0</v>
      </c>
      <c r="I152" s="41">
        <v>0</v>
      </c>
      <c r="J152" s="41">
        <v>1</v>
      </c>
      <c r="K152" s="41">
        <v>1</v>
      </c>
      <c r="L152" s="41">
        <v>1</v>
      </c>
      <c r="M152" s="41">
        <v>37</v>
      </c>
      <c r="N152" s="41">
        <v>340</v>
      </c>
      <c r="O152" s="41">
        <v>381</v>
      </c>
    </row>
    <row r="153" spans="1:15" x14ac:dyDescent="0.3">
      <c r="A153" s="53"/>
      <c r="B153" s="40" t="s">
        <v>11</v>
      </c>
      <c r="C153" s="41">
        <v>4</v>
      </c>
      <c r="D153" s="41">
        <v>0</v>
      </c>
      <c r="E153" s="41">
        <v>3</v>
      </c>
      <c r="F153" s="41">
        <v>4</v>
      </c>
      <c r="G153" s="41">
        <v>5</v>
      </c>
      <c r="H153" s="41">
        <v>9</v>
      </c>
      <c r="I153" s="41">
        <v>6</v>
      </c>
      <c r="J153" s="41">
        <v>19</v>
      </c>
      <c r="K153" s="41">
        <v>51</v>
      </c>
      <c r="L153" s="41">
        <v>71</v>
      </c>
      <c r="M153" s="41">
        <v>130</v>
      </c>
      <c r="N153" s="41">
        <v>73</v>
      </c>
      <c r="O153" s="41">
        <v>375</v>
      </c>
    </row>
    <row r="154" spans="1:15" x14ac:dyDescent="0.3">
      <c r="A154" s="53"/>
      <c r="B154" s="40" t="s">
        <v>12</v>
      </c>
      <c r="C154" s="41">
        <v>0</v>
      </c>
      <c r="D154" s="41">
        <v>0</v>
      </c>
      <c r="E154" s="41">
        <v>0</v>
      </c>
      <c r="F154" s="41">
        <v>0</v>
      </c>
      <c r="G154" s="41">
        <v>0</v>
      </c>
      <c r="H154" s="41">
        <v>0</v>
      </c>
      <c r="I154" s="41">
        <v>0</v>
      </c>
      <c r="J154" s="41">
        <v>0</v>
      </c>
      <c r="K154" s="41">
        <v>0</v>
      </c>
      <c r="L154" s="41">
        <v>0</v>
      </c>
      <c r="M154" s="41">
        <v>0</v>
      </c>
      <c r="N154" s="41">
        <v>0</v>
      </c>
      <c r="O154" s="41">
        <v>0</v>
      </c>
    </row>
    <row r="155" spans="1:15" x14ac:dyDescent="0.3">
      <c r="A155" s="53"/>
      <c r="B155" s="40" t="s">
        <v>62</v>
      </c>
      <c r="C155" s="41">
        <v>1</v>
      </c>
      <c r="D155" s="41">
        <v>3</v>
      </c>
      <c r="E155" s="41">
        <v>0</v>
      </c>
      <c r="F155" s="41">
        <v>1</v>
      </c>
      <c r="G155" s="41">
        <v>7</v>
      </c>
      <c r="H155" s="41">
        <v>6</v>
      </c>
      <c r="I155" s="41">
        <v>9</v>
      </c>
      <c r="J155" s="41">
        <v>12</v>
      </c>
      <c r="K155" s="41">
        <v>12</v>
      </c>
      <c r="L155" s="41">
        <v>0</v>
      </c>
      <c r="M155" s="41">
        <v>0</v>
      </c>
      <c r="N155" s="41">
        <v>0</v>
      </c>
      <c r="O155" s="41">
        <v>51</v>
      </c>
    </row>
    <row r="156" spans="1:15" x14ac:dyDescent="0.3">
      <c r="A156" s="53"/>
      <c r="B156" s="40" t="s">
        <v>14</v>
      </c>
      <c r="C156" s="41">
        <v>3</v>
      </c>
      <c r="D156" s="41">
        <v>0</v>
      </c>
      <c r="E156" s="41">
        <v>0</v>
      </c>
      <c r="F156" s="41">
        <v>0</v>
      </c>
      <c r="G156" s="41">
        <v>0</v>
      </c>
      <c r="H156" s="41">
        <v>0</v>
      </c>
      <c r="I156" s="41">
        <v>0</v>
      </c>
      <c r="J156" s="41">
        <v>0</v>
      </c>
      <c r="K156" s="41">
        <v>2</v>
      </c>
      <c r="L156" s="41">
        <v>0</v>
      </c>
      <c r="M156" s="41">
        <v>0</v>
      </c>
      <c r="N156" s="41">
        <v>0</v>
      </c>
      <c r="O156" s="41">
        <v>5</v>
      </c>
    </row>
    <row r="157" spans="1:15" x14ac:dyDescent="0.3">
      <c r="A157" s="53"/>
      <c r="B157" s="40" t="s">
        <v>28</v>
      </c>
      <c r="C157" s="41">
        <v>0</v>
      </c>
      <c r="D157" s="41">
        <v>0</v>
      </c>
      <c r="E157" s="41">
        <v>0</v>
      </c>
      <c r="F157" s="41">
        <v>0</v>
      </c>
      <c r="G157" s="41">
        <v>0</v>
      </c>
      <c r="H157" s="41">
        <v>0</v>
      </c>
      <c r="I157" s="41">
        <v>0</v>
      </c>
      <c r="J157" s="41">
        <v>0</v>
      </c>
      <c r="K157" s="41">
        <v>0</v>
      </c>
      <c r="L157" s="41">
        <v>1</v>
      </c>
      <c r="M157" s="41">
        <v>0</v>
      </c>
      <c r="N157" s="41">
        <v>10</v>
      </c>
      <c r="O157" s="41">
        <v>11</v>
      </c>
    </row>
    <row r="158" spans="1:15" x14ac:dyDescent="0.3">
      <c r="A158" s="53"/>
      <c r="B158" s="40" t="s">
        <v>29</v>
      </c>
      <c r="C158" s="41">
        <v>0</v>
      </c>
      <c r="D158" s="41">
        <v>0</v>
      </c>
      <c r="E158" s="41">
        <v>0</v>
      </c>
      <c r="F158" s="41">
        <v>0</v>
      </c>
      <c r="G158" s="41">
        <v>0</v>
      </c>
      <c r="H158" s="41">
        <v>0</v>
      </c>
      <c r="I158" s="41">
        <v>0</v>
      </c>
      <c r="J158" s="41">
        <v>0</v>
      </c>
      <c r="K158" s="41">
        <v>0</v>
      </c>
      <c r="L158" s="41">
        <v>1</v>
      </c>
      <c r="M158" s="41">
        <v>0</v>
      </c>
      <c r="N158" s="41">
        <v>4</v>
      </c>
      <c r="O158" s="41">
        <v>5</v>
      </c>
    </row>
    <row r="159" spans="1:15" x14ac:dyDescent="0.3">
      <c r="A159" s="53"/>
      <c r="B159" s="40" t="s">
        <v>30</v>
      </c>
      <c r="C159" s="41">
        <v>0</v>
      </c>
      <c r="D159" s="41">
        <v>0</v>
      </c>
      <c r="E159" s="41">
        <v>0</v>
      </c>
      <c r="F159" s="41">
        <v>0</v>
      </c>
      <c r="G159" s="41">
        <v>0</v>
      </c>
      <c r="H159" s="41">
        <v>0</v>
      </c>
      <c r="I159" s="41">
        <v>0</v>
      </c>
      <c r="J159" s="41">
        <v>0</v>
      </c>
      <c r="K159" s="41">
        <v>0</v>
      </c>
      <c r="L159" s="41">
        <v>0</v>
      </c>
      <c r="M159" s="41">
        <v>0</v>
      </c>
      <c r="N159" s="41">
        <v>0</v>
      </c>
      <c r="O159" s="41">
        <v>0</v>
      </c>
    </row>
    <row r="160" spans="1:15" x14ac:dyDescent="0.3">
      <c r="A160" s="53"/>
      <c r="B160" s="40" t="s">
        <v>31</v>
      </c>
      <c r="C160" s="41">
        <v>0</v>
      </c>
      <c r="D160" s="41">
        <v>0</v>
      </c>
      <c r="E160" s="41">
        <v>0</v>
      </c>
      <c r="F160" s="41">
        <v>0</v>
      </c>
      <c r="G160" s="41">
        <v>0</v>
      </c>
      <c r="H160" s="41">
        <v>0</v>
      </c>
      <c r="I160" s="41">
        <v>0</v>
      </c>
      <c r="J160" s="41">
        <v>0</v>
      </c>
      <c r="K160" s="41">
        <v>4</v>
      </c>
      <c r="L160" s="41">
        <v>20</v>
      </c>
      <c r="M160" s="41">
        <v>26</v>
      </c>
      <c r="N160" s="41">
        <v>16</v>
      </c>
      <c r="O160" s="41">
        <v>66</v>
      </c>
    </row>
    <row r="161" spans="1:15" x14ac:dyDescent="0.3">
      <c r="A161" s="53"/>
      <c r="B161" s="40" t="s">
        <v>32</v>
      </c>
      <c r="C161" s="41">
        <v>0</v>
      </c>
      <c r="D161" s="41">
        <v>0</v>
      </c>
      <c r="E161" s="41">
        <v>0</v>
      </c>
      <c r="F161" s="41">
        <v>0</v>
      </c>
      <c r="G161" s="41">
        <v>0</v>
      </c>
      <c r="H161" s="41">
        <v>0</v>
      </c>
      <c r="I161" s="41">
        <v>0</v>
      </c>
      <c r="J161" s="41">
        <v>0</v>
      </c>
      <c r="K161" s="41">
        <v>3</v>
      </c>
      <c r="L161" s="41">
        <v>15</v>
      </c>
      <c r="M161" s="41">
        <v>13</v>
      </c>
      <c r="N161" s="41">
        <v>3</v>
      </c>
      <c r="O161" s="41">
        <v>34</v>
      </c>
    </row>
    <row r="162" spans="1:15" x14ac:dyDescent="0.3">
      <c r="A162" s="53"/>
      <c r="B162" s="40" t="s">
        <v>33</v>
      </c>
      <c r="C162" s="41">
        <v>0</v>
      </c>
      <c r="D162" s="41">
        <v>0</v>
      </c>
      <c r="E162" s="41">
        <v>0</v>
      </c>
      <c r="F162" s="41">
        <v>0</v>
      </c>
      <c r="G162" s="41">
        <v>0</v>
      </c>
      <c r="H162" s="41">
        <v>0</v>
      </c>
      <c r="I162" s="41">
        <v>0</v>
      </c>
      <c r="J162" s="41">
        <v>0</v>
      </c>
      <c r="K162" s="41">
        <v>0</v>
      </c>
      <c r="L162" s="41">
        <v>2</v>
      </c>
      <c r="M162" s="41">
        <v>2</v>
      </c>
      <c r="N162" s="41">
        <v>1</v>
      </c>
      <c r="O162" s="41">
        <v>5</v>
      </c>
    </row>
    <row r="163" spans="1:15" x14ac:dyDescent="0.3">
      <c r="A163" s="53"/>
      <c r="B163" s="42" t="s">
        <v>63</v>
      </c>
      <c r="C163" s="43">
        <v>8</v>
      </c>
      <c r="D163" s="43">
        <v>3</v>
      </c>
      <c r="E163" s="43">
        <v>4</v>
      </c>
      <c r="F163" s="43">
        <v>5</v>
      </c>
      <c r="G163" s="43">
        <v>12</v>
      </c>
      <c r="H163" s="43">
        <v>15</v>
      </c>
      <c r="I163" s="43">
        <v>15</v>
      </c>
      <c r="J163" s="43">
        <v>32</v>
      </c>
      <c r="K163" s="43">
        <v>73</v>
      </c>
      <c r="L163" s="43">
        <v>111</v>
      </c>
      <c r="M163" s="43">
        <v>208</v>
      </c>
      <c r="N163" s="43">
        <v>447</v>
      </c>
      <c r="O163" s="43">
        <v>933</v>
      </c>
    </row>
    <row r="164" spans="1:15" x14ac:dyDescent="0.3">
      <c r="A164" s="54"/>
      <c r="B164" s="42" t="s">
        <v>64</v>
      </c>
      <c r="C164" s="44">
        <v>8.5744908896034297E-3</v>
      </c>
      <c r="D164" s="44">
        <v>3.2154340836012861E-3</v>
      </c>
      <c r="E164" s="44">
        <v>4.2872454448017148E-3</v>
      </c>
      <c r="F164" s="44">
        <v>5.3590568060021436E-3</v>
      </c>
      <c r="G164" s="44">
        <v>1.2861736334405145E-2</v>
      </c>
      <c r="H164" s="44">
        <v>1.607717041800643E-2</v>
      </c>
      <c r="I164" s="44">
        <v>1.607717041800643E-2</v>
      </c>
      <c r="J164" s="44">
        <v>3.4297963558413719E-2</v>
      </c>
      <c r="K164" s="44">
        <v>7.8242229367631297E-2</v>
      </c>
      <c r="L164" s="44">
        <v>0.11897106109324759</v>
      </c>
      <c r="M164" s="44">
        <v>0.22293676312968919</v>
      </c>
      <c r="N164" s="44">
        <v>0.47909967845659163</v>
      </c>
      <c r="O164" s="44">
        <v>1</v>
      </c>
    </row>
    <row r="166" spans="1:15" x14ac:dyDescent="0.3">
      <c r="A166" s="47" t="s">
        <v>74</v>
      </c>
    </row>
    <row r="167" spans="1:15" x14ac:dyDescent="0.3">
      <c r="A167" s="47" t="s">
        <v>69</v>
      </c>
    </row>
  </sheetData>
  <mergeCells count="10">
    <mergeCell ref="A104:A116"/>
    <mergeCell ref="A120:A132"/>
    <mergeCell ref="A136:A148"/>
    <mergeCell ref="A152:A164"/>
    <mergeCell ref="A8:A20"/>
    <mergeCell ref="A24:A36"/>
    <mergeCell ref="A40:A52"/>
    <mergeCell ref="A56:A68"/>
    <mergeCell ref="A72:A84"/>
    <mergeCell ref="A88:A10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6DA02E5-E0B2-4AC7-A68D-E7C62933F1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E90729-CA85-4D7F-98F1-CD39E485D85D}"/>
</file>

<file path=customXml/itemProps3.xml><?xml version="1.0" encoding="utf-8"?>
<ds:datastoreItem xmlns:ds="http://schemas.openxmlformats.org/officeDocument/2006/customXml" ds:itemID="{A07C9C89-7DEE-4F38-9AFD-2151C9A6356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leggimi</vt:lpstr>
      <vt:lpstr>Flussi SIECIC</vt:lpstr>
      <vt:lpstr>Variazione pendenti SIECIC</vt:lpstr>
      <vt:lpstr>Stratigrafia pendenti SIECIC</vt:lpstr>
      <vt:lpstr>'Flussi SIECIC'!Area_stampa</vt:lpstr>
      <vt:lpstr>'Variazione pendenti SIECIC'!Area_stampa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2025-10-16T13:55:29Z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