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7" documentId="13_ncr:1_{4213CCBA-EA10-4AD5-A7D5-CE4BD40DAE5A}" xr6:coauthVersionLast="47" xr6:coauthVersionMax="47" xr10:uidLastSave="{DDA64C9F-B13E-4430-B957-95DE60FDA03D}"/>
  <bookViews>
    <workbookView xWindow="-120" yWindow="-120" windowWidth="25440" windowHeight="15390" xr2:uid="{00000000-000D-0000-FFFF-FFFF00000000}"/>
  </bookViews>
  <sheets>
    <sheet name="Flussi_trento" sheetId="1" r:id="rId1"/>
    <sheet name="varpend_trento" sheetId="2" r:id="rId2"/>
  </sheets>
  <definedNames>
    <definedName name="_xlnm._FilterDatabase" localSheetId="0" hidden="1">Flussi_trento!$A$5:$B$9</definedName>
    <definedName name="_xlnm._FilterDatabase" localSheetId="1" hidden="1">varpend_trento!$A$5:$E$5</definedName>
    <definedName name="_xlnm.Print_Area" localSheetId="0">Flussi_trento!$A$1:$B$48</definedName>
    <definedName name="_xlnm.Print_Area" localSheetId="1">varpend_trento!$A$1:$E$13</definedName>
    <definedName name="Comuni">#REF!</definedName>
    <definedName name="_xlnm.Database">#REF!</definedName>
    <definedName name="Organico_CA">#REF!</definedName>
    <definedName name="_xlnm.Print_Titles" localSheetId="0">Flussi_trento!$5:$5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28" i="1" l="1"/>
  <c r="G36" i="1"/>
  <c r="G45" i="1"/>
  <c r="G18" i="1"/>
  <c r="G11" i="1"/>
  <c r="E10" i="2"/>
  <c r="E9" i="2"/>
  <c r="E8" i="2"/>
  <c r="E7" i="2"/>
  <c r="E6" i="2"/>
  <c r="C11" i="1" l="1"/>
  <c r="C18" i="1"/>
  <c r="E18" i="1"/>
  <c r="C28" i="1"/>
  <c r="E28" i="1"/>
  <c r="C36" i="1"/>
  <c r="E36" i="1"/>
  <c r="C45" i="1"/>
  <c r="E45" i="1"/>
</calcChain>
</file>

<file path=xl/sharedStrings.xml><?xml version="1.0" encoding="utf-8"?>
<sst xmlns="http://schemas.openxmlformats.org/spreadsheetml/2006/main" count="80" uniqueCount="34">
  <si>
    <t>Distretto di Trento</t>
  </si>
  <si>
    <r>
      <t xml:space="preserve">Procedimenti iscritti, definiti e </t>
    </r>
    <r>
      <rPr>
        <b/>
        <i/>
        <sz val="11"/>
        <color indexed="8"/>
        <rFont val="Calibri"/>
        <family val="2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</si>
  <si>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</si>
  <si>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</si>
  <si>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</si>
  <si>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</si>
  <si>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</si>
  <si>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2024</t>
  </si>
  <si>
    <t>Definiti 2024</t>
  </si>
  <si>
    <t>Iscritti 1° semestre 2025</t>
  </si>
  <si>
    <t>Definiti  1° semestre 2025</t>
  </si>
  <si>
    <t>Corte d'Appello di Trento</t>
  </si>
  <si>
    <t>SEZIONE ORDINARIA</t>
  </si>
  <si>
    <t xml:space="preserve">SEZIONE ASSISE </t>
  </si>
  <si>
    <t>SEZIONE MINORENNI</t>
  </si>
  <si>
    <t>TOTALE PENALE</t>
  </si>
  <si>
    <t>Clearance rate</t>
  </si>
  <si>
    <t>Corte d'Appello di Bolzano - Sez. dist. Di Trento</t>
  </si>
  <si>
    <t>Tribunale Ordinario di Bolzano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</si>
  <si>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</si>
  <si>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</si>
  <si>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</si>
  <si>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</si>
  <si>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</si>
  <si>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</si>
  <si>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Rovereto</t>
  </si>
  <si>
    <t>Tribunale Ordinario di Trento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</si>
  <si>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</si>
  <si>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</si>
  <si>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</si>
  <si>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</si>
  <si>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</si>
  <si>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</si>
  <si>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Bolzano - Sez. dist.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</si>
</sst>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19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12" fillId="0" borderId="2" xfId="0" applyFont="1" applyBorder="1"/>
    <xf numFmtId="0" fontId="8" fillId="4" borderId="11" xfId="0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0" fontId="10" fillId="4" borderId="7" xfId="0" applyFont="1" applyFill="1" applyBorder="1" applyAlignment="1">
      <alignment horizontal="right"/>
    </xf>
    <xf numFmtId="0" fontId="6" fillId="0" borderId="10" xfId="0" applyFont="1" applyBorder="1" applyAlignment="1">
      <alignment horizontal="right" vertical="center" wrapText="1"/>
    </xf>
    <xf numFmtId="0" fontId="21" fillId="0" borderId="2" xfId="0" applyFont="1" applyBorder="1"/>
    <xf numFmtId="3" fontId="12" fillId="0" borderId="2" xfId="0" applyNumberFormat="1" applyFont="1" applyBorder="1"/>
    <xf numFmtId="3" fontId="10" fillId="0" borderId="2" xfId="0" applyNumberFormat="1" applyFont="1" applyBorder="1"/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3 2" xfId="151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topLeftCell="A36" zoomScaleNormal="100" workbookViewId="0">
      <selection activeCell="G38" sqref="G38:H43"/>
    </sheetView>
  </sheetViews>
  <sheetFormatPr defaultColWidth="9.140625" defaultRowHeight="12.75"/>
  <cols>
    <col min="1" max="1" width="19" style="2" customWidth="1"/>
    <col min="2" max="2" width="32.5703125" style="2" customWidth="1"/>
    <col min="3" max="3" width="10.42578125" style="2" customWidth="1"/>
    <col min="4" max="4" width="11" style="2" customWidth="1"/>
    <col min="5" max="5" width="10.7109375" style="2" customWidth="1"/>
    <col min="6" max="6" width="10.85546875" style="2" customWidth="1"/>
    <col min="7" max="7" width="11" style="2" customWidth="1"/>
    <col min="8" max="8" width="11.42578125" style="2" customWidth="1"/>
    <col min="9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5" customHeight="1">
      <c r="A3" s="63" t="s">
        <v>2</v>
      </c>
      <c r="B3" s="63"/>
      <c r="C3" s="63"/>
      <c r="D3" s="63"/>
      <c r="E3" s="63"/>
      <c r="F3" s="63"/>
      <c r="G3" s="63"/>
    </row>
    <row r="4" spans="1:8" ht="6.75" customHeight="1"/>
    <row r="5" spans="1:8" ht="48.2" customHeight="1">
      <c r="A5" s="4" t="s">
        <v>3</v>
      </c>
      <c r="B5" s="4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55" t="s">
        <v>9</v>
      </c>
      <c r="H5" s="55" t="s">
        <v>10</v>
      </c>
    </row>
    <row r="6" spans="1:8" ht="14.1" customHeight="1">
      <c r="A6" s="66" t="s">
        <v>11</v>
      </c>
      <c r="B6" s="5" t="s">
        <v>12</v>
      </c>
      <c r="C6" s="36">
        <v>408</v>
      </c>
      <c r="D6" s="37">
        <v>306</v>
      </c>
      <c r="E6" s="36">
        <v>317</v>
      </c>
      <c r="F6" s="52">
        <v>274</v>
      </c>
      <c r="G6" s="51">
        <v>125</v>
      </c>
      <c r="H6" s="51">
        <v>200</v>
      </c>
    </row>
    <row r="7" spans="1:8" ht="14.1" customHeight="1">
      <c r="A7" s="66"/>
      <c r="B7" s="5" t="s">
        <v>13</v>
      </c>
      <c r="C7" s="38">
        <v>2</v>
      </c>
      <c r="D7" s="39">
        <v>3</v>
      </c>
      <c r="E7" s="38">
        <v>3</v>
      </c>
      <c r="F7" s="53">
        <v>3</v>
      </c>
      <c r="G7" s="51">
        <v>0</v>
      </c>
      <c r="H7" s="51">
        <v>2</v>
      </c>
    </row>
    <row r="8" spans="1:8" ht="14.1" customHeight="1">
      <c r="A8" s="66"/>
      <c r="B8" s="5" t="s">
        <v>14</v>
      </c>
      <c r="C8" s="40">
        <v>12</v>
      </c>
      <c r="D8" s="39">
        <v>20</v>
      </c>
      <c r="E8" s="40">
        <v>9</v>
      </c>
      <c r="F8" s="53">
        <v>13</v>
      </c>
      <c r="G8" s="51">
        <v>5</v>
      </c>
      <c r="H8" s="51">
        <v>2</v>
      </c>
    </row>
    <row r="9" spans="1:8" ht="14.1" customHeight="1">
      <c r="A9" s="66"/>
      <c r="B9" s="6" t="s">
        <v>15</v>
      </c>
      <c r="C9" s="41">
        <v>422</v>
      </c>
      <c r="D9" s="41">
        <v>329</v>
      </c>
      <c r="E9" s="41">
        <v>329</v>
      </c>
      <c r="F9" s="54">
        <v>290</v>
      </c>
      <c r="G9" s="56">
        <v>130</v>
      </c>
      <c r="H9" s="56">
        <v>204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64">
        <f>D9/C9</f>
        <v>0.77962085308056872</v>
      </c>
      <c r="D11" s="65"/>
      <c r="E11" s="64">
        <f>F9/E9</f>
        <v>0.8814589665653495</v>
      </c>
      <c r="F11" s="65"/>
      <c r="G11" s="64">
        <f>H9/G9</f>
        <v>1.5692307692307692</v>
      </c>
      <c r="H11" s="65"/>
    </row>
    <row r="12" spans="1:8" ht="14.45" customHeight="1">
      <c r="A12" s="7"/>
      <c r="B12" s="11"/>
      <c r="C12" s="12"/>
      <c r="D12" s="12"/>
      <c r="E12" s="12"/>
      <c r="F12" s="12"/>
      <c r="G12" s="12"/>
      <c r="H12" s="12"/>
    </row>
    <row r="13" spans="1:8" ht="14.1" customHeight="1">
      <c r="A13" s="66" t="s">
        <v>17</v>
      </c>
      <c r="B13" s="5" t="s">
        <v>12</v>
      </c>
      <c r="C13" s="38">
        <v>150</v>
      </c>
      <c r="D13" s="39">
        <v>147</v>
      </c>
      <c r="E13" s="38">
        <v>130</v>
      </c>
      <c r="F13" s="53">
        <v>138</v>
      </c>
      <c r="G13" s="51">
        <v>60</v>
      </c>
      <c r="H13" s="51">
        <v>75</v>
      </c>
    </row>
    <row r="14" spans="1:8" ht="14.1" customHeight="1">
      <c r="A14" s="66"/>
      <c r="B14" s="5" t="s">
        <v>13</v>
      </c>
      <c r="C14" s="38">
        <v>2</v>
      </c>
      <c r="D14" s="39">
        <v>1</v>
      </c>
      <c r="E14" s="38">
        <v>2</v>
      </c>
      <c r="F14" s="53">
        <v>3</v>
      </c>
      <c r="G14" s="51">
        <v>0</v>
      </c>
      <c r="H14" s="51">
        <v>1</v>
      </c>
    </row>
    <row r="15" spans="1:8" ht="14.1" customHeight="1">
      <c r="A15" s="66"/>
      <c r="B15" s="5" t="s">
        <v>14</v>
      </c>
      <c r="C15" s="40">
        <v>1</v>
      </c>
      <c r="D15" s="39">
        <v>3</v>
      </c>
      <c r="E15" s="40">
        <v>2</v>
      </c>
      <c r="F15" s="53">
        <v>2</v>
      </c>
      <c r="G15" s="51">
        <v>1</v>
      </c>
      <c r="H15" s="51">
        <v>0</v>
      </c>
    </row>
    <row r="16" spans="1:8" ht="13.35" customHeight="1">
      <c r="A16" s="66"/>
      <c r="B16" s="6" t="s">
        <v>15</v>
      </c>
      <c r="C16" s="41">
        <v>153</v>
      </c>
      <c r="D16" s="41">
        <v>151</v>
      </c>
      <c r="E16" s="41">
        <v>134</v>
      </c>
      <c r="F16" s="54">
        <v>143</v>
      </c>
      <c r="G16" s="56">
        <v>61</v>
      </c>
      <c r="H16" s="56">
        <v>76</v>
      </c>
    </row>
    <row r="17" spans="1:12" ht="7.35" customHeight="1">
      <c r="A17" s="7"/>
      <c r="B17" s="8"/>
      <c r="C17" s="9"/>
      <c r="D17" s="9"/>
      <c r="E17" s="9"/>
      <c r="F17" s="9"/>
      <c r="G17" s="9"/>
      <c r="H17" s="9"/>
    </row>
    <row r="18" spans="1:12" ht="14.1" customHeight="1">
      <c r="A18" s="7"/>
      <c r="B18" s="10" t="s">
        <v>16</v>
      </c>
      <c r="C18" s="64">
        <f>D16/C16</f>
        <v>0.98692810457516345</v>
      </c>
      <c r="D18" s="65"/>
      <c r="E18" s="64">
        <f>F16/E16</f>
        <v>1.0671641791044777</v>
      </c>
      <c r="F18" s="65"/>
      <c r="G18" s="64">
        <f>H16/G16</f>
        <v>1.2459016393442623</v>
      </c>
      <c r="H18" s="65"/>
    </row>
    <row r="19" spans="1:12" ht="9" customHeight="1">
      <c r="A19" s="7"/>
      <c r="B19" s="11"/>
      <c r="C19" s="12"/>
      <c r="D19" s="12"/>
      <c r="E19" s="12"/>
      <c r="F19" s="12"/>
      <c r="G19" s="12"/>
      <c r="H19" s="12"/>
    </row>
    <row r="20" spans="1:12" ht="6" customHeight="1">
      <c r="C20" s="9"/>
      <c r="D20" s="9"/>
      <c r="E20" s="9"/>
      <c r="F20" s="9"/>
      <c r="G20" s="9"/>
      <c r="H20" s="9"/>
    </row>
    <row r="21" spans="1:12" ht="14.1" customHeight="1">
      <c r="A21" s="66" t="s">
        <v>18</v>
      </c>
      <c r="B21" s="13" t="s">
        <v>19</v>
      </c>
      <c r="C21" s="42">
        <v>2</v>
      </c>
      <c r="D21" s="42">
        <v>1</v>
      </c>
      <c r="E21" s="42">
        <v>1</v>
      </c>
      <c r="F21" s="38">
        <v>1</v>
      </c>
      <c r="G21" s="51">
        <v>0</v>
      </c>
      <c r="H21" s="51">
        <v>1</v>
      </c>
    </row>
    <row r="22" spans="1:12" ht="14.1" customHeight="1">
      <c r="A22" s="66" t="s">
        <v>20</v>
      </c>
      <c r="B22" s="13" t="s">
        <v>21</v>
      </c>
      <c r="C22" s="42">
        <v>55</v>
      </c>
      <c r="D22" s="42">
        <v>71</v>
      </c>
      <c r="E22" s="42">
        <v>71</v>
      </c>
      <c r="F22" s="38">
        <v>64</v>
      </c>
      <c r="G22" s="51">
        <v>22</v>
      </c>
      <c r="H22" s="51">
        <v>38</v>
      </c>
    </row>
    <row r="23" spans="1:12" ht="14.1" customHeight="1">
      <c r="A23" s="66" t="s">
        <v>20</v>
      </c>
      <c r="B23" s="14" t="s">
        <v>22</v>
      </c>
      <c r="C23" s="43">
        <v>2707</v>
      </c>
      <c r="D23" s="43">
        <v>2950</v>
      </c>
      <c r="E23" s="43">
        <v>3552</v>
      </c>
      <c r="F23" s="59">
        <v>2746</v>
      </c>
      <c r="G23" s="57">
        <v>726</v>
      </c>
      <c r="H23" s="57">
        <v>1508</v>
      </c>
    </row>
    <row r="24" spans="1:12" ht="21.6" customHeight="1">
      <c r="A24" s="66" t="s">
        <v>20</v>
      </c>
      <c r="B24" s="15" t="s">
        <v>23</v>
      </c>
      <c r="C24" s="42">
        <v>12</v>
      </c>
      <c r="D24" s="42">
        <v>10</v>
      </c>
      <c r="E24" s="42">
        <v>7</v>
      </c>
      <c r="F24" s="38">
        <v>12</v>
      </c>
      <c r="G24" s="51">
        <v>1</v>
      </c>
      <c r="H24" s="51">
        <v>3</v>
      </c>
    </row>
    <row r="25" spans="1:12" ht="14.1" customHeight="1">
      <c r="A25" s="66" t="s">
        <v>20</v>
      </c>
      <c r="B25" s="16" t="s">
        <v>24</v>
      </c>
      <c r="C25" s="44">
        <v>5233</v>
      </c>
      <c r="D25" s="44">
        <v>4140</v>
      </c>
      <c r="E25" s="44">
        <v>5844</v>
      </c>
      <c r="F25" s="60">
        <v>5653</v>
      </c>
      <c r="G25" s="57">
        <v>2301</v>
      </c>
      <c r="H25" s="57">
        <v>2228</v>
      </c>
    </row>
    <row r="26" spans="1:12" ht="14.1" customHeight="1">
      <c r="A26" s="66" t="s">
        <v>20</v>
      </c>
      <c r="B26" s="10" t="s">
        <v>15</v>
      </c>
      <c r="C26" s="45">
        <v>8009</v>
      </c>
      <c r="D26" s="45">
        <v>7172</v>
      </c>
      <c r="E26" s="45">
        <v>9475</v>
      </c>
      <c r="F26" s="61">
        <v>8476</v>
      </c>
      <c r="G26" s="58">
        <v>3050</v>
      </c>
      <c r="H26" s="58">
        <v>3778</v>
      </c>
    </row>
    <row r="27" spans="1:12" ht="7.35" customHeight="1">
      <c r="A27" s="7"/>
      <c r="B27" s="11"/>
      <c r="C27" s="18"/>
      <c r="D27" s="18"/>
      <c r="E27" s="18"/>
      <c r="F27" s="18"/>
      <c r="G27" s="18"/>
      <c r="H27" s="18"/>
    </row>
    <row r="28" spans="1:12" ht="14.1" customHeight="1">
      <c r="A28" s="7"/>
      <c r="B28" s="10" t="s">
        <v>16</v>
      </c>
      <c r="C28" s="64">
        <f>D26/C26</f>
        <v>0.895492570857785</v>
      </c>
      <c r="D28" s="65"/>
      <c r="E28" s="64">
        <f>F26/E26</f>
        <v>0.89456464379947231</v>
      </c>
      <c r="F28" s="65"/>
      <c r="G28" s="64">
        <f>H26/G26</f>
        <v>1.238688524590164</v>
      </c>
      <c r="H28" s="65"/>
    </row>
    <row r="29" spans="1:12" ht="14.45" customHeight="1">
      <c r="A29" s="7"/>
      <c r="B29" s="11"/>
      <c r="C29" s="18"/>
      <c r="D29" s="18"/>
      <c r="E29" s="18"/>
      <c r="F29" s="18"/>
      <c r="G29" s="18"/>
      <c r="H29" s="18"/>
      <c r="K29"/>
      <c r="L29"/>
    </row>
    <row r="30" spans="1:12" ht="14.45" customHeight="1">
      <c r="A30" s="66" t="s">
        <v>25</v>
      </c>
      <c r="B30" s="13" t="s">
        <v>21</v>
      </c>
      <c r="C30" s="42">
        <v>5</v>
      </c>
      <c r="D30" s="42">
        <v>8</v>
      </c>
      <c r="E30" s="42">
        <v>7</v>
      </c>
      <c r="F30" s="38">
        <v>10</v>
      </c>
      <c r="G30" s="51">
        <v>2</v>
      </c>
      <c r="H30" s="51">
        <v>6</v>
      </c>
      <c r="K30"/>
      <c r="L30"/>
    </row>
    <row r="31" spans="1:12" ht="14.45" customHeight="1">
      <c r="A31" s="66" t="s">
        <v>20</v>
      </c>
      <c r="B31" s="14" t="s">
        <v>22</v>
      </c>
      <c r="C31" s="42">
        <v>537</v>
      </c>
      <c r="D31" s="42">
        <v>701</v>
      </c>
      <c r="E31" s="42">
        <v>564</v>
      </c>
      <c r="F31" s="38">
        <v>555</v>
      </c>
      <c r="G31" s="51">
        <v>217</v>
      </c>
      <c r="H31" s="51">
        <v>234</v>
      </c>
      <c r="K31"/>
      <c r="L31"/>
    </row>
    <row r="32" spans="1:12" ht="21.6" customHeight="1">
      <c r="A32" s="66" t="s">
        <v>20</v>
      </c>
      <c r="B32" s="15" t="s">
        <v>23</v>
      </c>
      <c r="C32" s="42">
        <v>1</v>
      </c>
      <c r="D32" s="42">
        <v>8</v>
      </c>
      <c r="E32" s="42">
        <v>4</v>
      </c>
      <c r="F32" s="38">
        <v>1</v>
      </c>
      <c r="G32" s="51">
        <v>3</v>
      </c>
      <c r="H32" s="51">
        <v>2</v>
      </c>
      <c r="K32"/>
      <c r="L32"/>
    </row>
    <row r="33" spans="1:12" ht="14.1" customHeight="1">
      <c r="A33" s="66" t="s">
        <v>20</v>
      </c>
      <c r="B33" s="16" t="s">
        <v>24</v>
      </c>
      <c r="C33" s="44">
        <v>1091</v>
      </c>
      <c r="D33" s="44">
        <v>1155</v>
      </c>
      <c r="E33" s="44">
        <v>1157</v>
      </c>
      <c r="F33" s="60">
        <v>1028</v>
      </c>
      <c r="G33" s="57">
        <v>670</v>
      </c>
      <c r="H33" s="57">
        <v>605</v>
      </c>
      <c r="K33" s="31"/>
      <c r="L33" s="31"/>
    </row>
    <row r="34" spans="1:12" ht="14.45" customHeight="1">
      <c r="A34" s="66" t="s">
        <v>20</v>
      </c>
      <c r="B34" s="10" t="s">
        <v>15</v>
      </c>
      <c r="C34" s="45">
        <v>1634</v>
      </c>
      <c r="D34" s="45">
        <v>1872</v>
      </c>
      <c r="E34" s="45">
        <v>1732</v>
      </c>
      <c r="F34" s="61">
        <v>1594</v>
      </c>
      <c r="G34" s="58">
        <v>892</v>
      </c>
      <c r="H34" s="58">
        <v>847</v>
      </c>
      <c r="K34"/>
      <c r="L34"/>
    </row>
    <row r="35" spans="1:12" ht="7.35" customHeight="1">
      <c r="A35" s="7"/>
      <c r="B35" s="11"/>
      <c r="C35" s="18"/>
      <c r="D35" s="18"/>
      <c r="E35" s="18"/>
      <c r="F35" s="18"/>
      <c r="G35" s="18"/>
      <c r="H35" s="18"/>
      <c r="K35"/>
      <c r="L35"/>
    </row>
    <row r="36" spans="1:12" ht="14.45" customHeight="1">
      <c r="A36" s="7"/>
      <c r="B36" s="10" t="s">
        <v>16</v>
      </c>
      <c r="C36" s="64">
        <f>D34/C34</f>
        <v>1.145654834761322</v>
      </c>
      <c r="D36" s="65"/>
      <c r="E36" s="64">
        <f>F34/E34</f>
        <v>0.92032332563510388</v>
      </c>
      <c r="F36" s="65"/>
      <c r="G36" s="64">
        <f>H34/G34</f>
        <v>0.94955156950672648</v>
      </c>
      <c r="H36" s="65"/>
      <c r="K36"/>
      <c r="L36"/>
    </row>
    <row r="37" spans="1:12" ht="14.45" customHeight="1">
      <c r="A37" s="7"/>
      <c r="B37" s="11"/>
      <c r="C37" s="18"/>
      <c r="D37" s="18"/>
      <c r="E37" s="18"/>
      <c r="F37" s="18"/>
      <c r="G37" s="18"/>
      <c r="H37" s="18"/>
      <c r="K37"/>
      <c r="L37"/>
    </row>
    <row r="38" spans="1:12" ht="14.45" customHeight="1">
      <c r="A38" s="66" t="s">
        <v>26</v>
      </c>
      <c r="B38" s="13" t="s">
        <v>19</v>
      </c>
      <c r="C38" s="42">
        <v>2</v>
      </c>
      <c r="D38" s="42">
        <v>3</v>
      </c>
      <c r="E38" s="42">
        <v>2</v>
      </c>
      <c r="F38" s="38">
        <v>0</v>
      </c>
      <c r="G38" s="51">
        <v>0</v>
      </c>
      <c r="H38" s="51">
        <v>1</v>
      </c>
      <c r="K38"/>
      <c r="L38"/>
    </row>
    <row r="39" spans="1:12" ht="14.1" customHeight="1">
      <c r="A39" s="66" t="s">
        <v>20</v>
      </c>
      <c r="B39" s="13" t="s">
        <v>21</v>
      </c>
      <c r="C39" s="42">
        <v>45</v>
      </c>
      <c r="D39" s="42">
        <v>69</v>
      </c>
      <c r="E39" s="42">
        <v>61</v>
      </c>
      <c r="F39" s="38">
        <v>59</v>
      </c>
      <c r="G39" s="51">
        <v>43</v>
      </c>
      <c r="H39" s="51">
        <v>48</v>
      </c>
    </row>
    <row r="40" spans="1:12" ht="14.1" customHeight="1">
      <c r="A40" s="66" t="s">
        <v>20</v>
      </c>
      <c r="B40" s="14" t="s">
        <v>22</v>
      </c>
      <c r="C40" s="43">
        <v>1068</v>
      </c>
      <c r="D40" s="43">
        <v>1553</v>
      </c>
      <c r="E40" s="43">
        <v>1049</v>
      </c>
      <c r="F40" s="59">
        <v>1195</v>
      </c>
      <c r="G40" s="57">
        <v>467</v>
      </c>
      <c r="H40" s="57">
        <v>524</v>
      </c>
    </row>
    <row r="41" spans="1:12" ht="22.7" customHeight="1">
      <c r="A41" s="66" t="s">
        <v>20</v>
      </c>
      <c r="B41" s="15" t="s">
        <v>23</v>
      </c>
      <c r="C41" s="42">
        <v>15</v>
      </c>
      <c r="D41" s="42">
        <v>6</v>
      </c>
      <c r="E41" s="42">
        <v>15</v>
      </c>
      <c r="F41" s="38">
        <v>14</v>
      </c>
      <c r="G41" s="51">
        <v>6</v>
      </c>
      <c r="H41" s="51">
        <v>7</v>
      </c>
    </row>
    <row r="42" spans="1:12" ht="14.1" customHeight="1">
      <c r="A42" s="66" t="s">
        <v>20</v>
      </c>
      <c r="B42" s="16" t="s">
        <v>24</v>
      </c>
      <c r="C42" s="44">
        <v>4068</v>
      </c>
      <c r="D42" s="44">
        <v>3937</v>
      </c>
      <c r="E42" s="44">
        <v>4114</v>
      </c>
      <c r="F42" s="60">
        <v>4001</v>
      </c>
      <c r="G42" s="57">
        <v>2699</v>
      </c>
      <c r="H42" s="57">
        <v>1896</v>
      </c>
    </row>
    <row r="43" spans="1:12" ht="14.1" customHeight="1">
      <c r="A43" s="66" t="s">
        <v>20</v>
      </c>
      <c r="B43" s="10" t="s">
        <v>15</v>
      </c>
      <c r="C43" s="45">
        <v>3861</v>
      </c>
      <c r="D43" s="45">
        <v>3624</v>
      </c>
      <c r="E43" s="45">
        <v>5241</v>
      </c>
      <c r="F43" s="61">
        <v>5269</v>
      </c>
      <c r="G43" s="58">
        <v>3215</v>
      </c>
      <c r="H43" s="58">
        <v>2476</v>
      </c>
    </row>
    <row r="44" spans="1:12" ht="7.35" customHeight="1">
      <c r="A44" s="7"/>
      <c r="B44" s="11"/>
      <c r="C44" s="18"/>
      <c r="D44" s="18"/>
      <c r="E44" s="18"/>
      <c r="F44" s="18"/>
      <c r="G44" s="18"/>
      <c r="H44" s="18"/>
    </row>
    <row r="45" spans="1:12" ht="14.1" customHeight="1">
      <c r="A45" s="7"/>
      <c r="B45" s="10" t="s">
        <v>16</v>
      </c>
      <c r="C45" s="64">
        <f>D43/C43</f>
        <v>0.93861693861693862</v>
      </c>
      <c r="D45" s="65"/>
      <c r="E45" s="64">
        <f>F43/E43</f>
        <v>1.0053424918908604</v>
      </c>
      <c r="F45" s="65"/>
      <c r="G45" s="64">
        <f>H43/G43</f>
        <v>0.77013996889580094</v>
      </c>
      <c r="H45" s="65"/>
    </row>
    <row r="46" spans="1:12">
      <c r="A46" s="7"/>
      <c r="B46" s="11"/>
      <c r="C46" s="17"/>
      <c r="D46" s="17"/>
      <c r="E46" s="17"/>
      <c r="F46" s="17"/>
      <c r="G46" s="17"/>
      <c r="H46" s="17"/>
    </row>
    <row r="47" spans="1:12">
      <c r="A47" s="33"/>
    </row>
    <row r="48" spans="1:12" ht="26.1" customHeight="1">
      <c r="A48" s="62" t="s">
        <v>27</v>
      </c>
      <c r="B48" s="62"/>
      <c r="C48" s="62"/>
      <c r="D48" s="62"/>
      <c r="E48" s="62"/>
      <c r="F48" s="62"/>
      <c r="G48" s="62"/>
      <c r="H48" s="62"/>
    </row>
  </sheetData>
  <mergeCells count="22">
    <mergeCell ref="C45:D45"/>
    <mergeCell ref="A30:A34"/>
    <mergeCell ref="C11:D11"/>
    <mergeCell ref="C18:D18"/>
    <mergeCell ref="C28:D28"/>
    <mergeCell ref="C36:D36"/>
    <mergeCell ref="A48:H48"/>
    <mergeCell ref="A3:G3"/>
    <mergeCell ref="G45:H45"/>
    <mergeCell ref="E36:F36"/>
    <mergeCell ref="E45:F45"/>
    <mergeCell ref="A38:A43"/>
    <mergeCell ref="A6:A9"/>
    <mergeCell ref="A13:A16"/>
    <mergeCell ref="E11:F11"/>
    <mergeCell ref="E18:F18"/>
    <mergeCell ref="E28:F28"/>
    <mergeCell ref="G11:H11"/>
    <mergeCell ref="G18:H18"/>
    <mergeCell ref="G28:H28"/>
    <mergeCell ref="G36:H36"/>
    <mergeCell ref="A21:A26"/>
  </mergeCells>
  <conditionalFormatting sqref="C11">
    <cfRule type="cellIs" dxfId="23" priority="9" operator="greaterThan">
      <formula>1</formula>
    </cfRule>
    <cfRule type="cellIs" dxfId="22" priority="10" operator="lessThan">
      <formula>1</formula>
    </cfRule>
  </conditionalFormatting>
  <conditionalFormatting sqref="C18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C28 C36 C45">
    <cfRule type="cellIs" dxfId="19" priority="13" operator="lessThan">
      <formula>0.99</formula>
    </cfRule>
  </conditionalFormatting>
  <conditionalFormatting sqref="C28">
    <cfRule type="cellIs" dxfId="18" priority="5" operator="greaterThan">
      <formula>1</formula>
    </cfRule>
    <cfRule type="cellIs" dxfId="17" priority="6" operator="lessThan">
      <formula>1</formula>
    </cfRule>
  </conditionalFormatting>
  <conditionalFormatting sqref="C36">
    <cfRule type="cellIs" dxfId="16" priority="3" operator="greaterThan">
      <formula>1</formula>
    </cfRule>
    <cfRule type="cellIs" dxfId="15" priority="4" operator="lessThan">
      <formula>1</formula>
    </cfRule>
  </conditionalFormatting>
  <conditionalFormatting sqref="C45">
    <cfRule type="cellIs" dxfId="14" priority="1" operator="greaterThan">
      <formula>1</formula>
    </cfRule>
    <cfRule type="cellIs" dxfId="13" priority="2" operator="lessThan">
      <formula>1</formula>
    </cfRule>
  </conditionalFormatting>
  <conditionalFormatting sqref="E11:H11">
    <cfRule type="cellIs" dxfId="12" priority="24" operator="greaterThan">
      <formula>1</formula>
    </cfRule>
    <cfRule type="cellIs" dxfId="11" priority="25" operator="lessThan">
      <formula>1</formula>
    </cfRule>
  </conditionalFormatting>
  <conditionalFormatting sqref="E18:H18">
    <cfRule type="cellIs" dxfId="10" priority="22" operator="greaterThan">
      <formula>1</formula>
    </cfRule>
    <cfRule type="cellIs" dxfId="9" priority="23" operator="lessThan">
      <formula>1</formula>
    </cfRule>
  </conditionalFormatting>
  <conditionalFormatting sqref="E28:H28 E36:H36 E45:H45">
    <cfRule type="cellIs" dxfId="8" priority="28" operator="lessThan">
      <formula>0.99</formula>
    </cfRule>
  </conditionalFormatting>
  <conditionalFormatting sqref="E28:H28">
    <cfRule type="cellIs" dxfId="7" priority="20" operator="greaterThan">
      <formula>1</formula>
    </cfRule>
    <cfRule type="cellIs" dxfId="6" priority="21" operator="lessThan">
      <formula>1</formula>
    </cfRule>
  </conditionalFormatting>
  <conditionalFormatting sqref="E36:H36">
    <cfRule type="cellIs" dxfId="5" priority="18" operator="greaterThan">
      <formula>1</formula>
    </cfRule>
    <cfRule type="cellIs" dxfId="4" priority="19" operator="lessThan">
      <formula>1</formula>
    </cfRule>
  </conditionalFormatting>
  <conditionalFormatting sqref="E45:H45">
    <cfRule type="cellIs" dxfId="3" priority="16" operator="greaterThan">
      <formula>1</formula>
    </cfRule>
    <cfRule type="cellIs" dxfId="2" priority="17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D6" sqref="D6"/>
    </sheetView>
  </sheetViews>
  <sheetFormatPr defaultColWidth="9.140625" defaultRowHeight="12.75"/>
  <cols>
    <col min="1" max="1" width="29.42578125" style="2" customWidth="1"/>
    <col min="2" max="2" width="24.42578125" style="2" customWidth="1"/>
    <col min="3" max="5" width="15.5703125" style="2" customWidth="1"/>
    <col min="6" max="6" width="11.140625" style="2" customWidth="1"/>
    <col min="7" max="7" width="9.5703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28</v>
      </c>
    </row>
    <row r="3" spans="1:8" s="20" customFormat="1" ht="15" customHeight="1">
      <c r="A3" s="63" t="s">
        <v>29</v>
      </c>
      <c r="B3" s="63"/>
      <c r="C3" s="63"/>
      <c r="D3" s="63"/>
    </row>
    <row r="4" spans="1:8" s="20" customFormat="1">
      <c r="A4" s="32"/>
    </row>
    <row r="5" spans="1:8" s="20" customFormat="1" ht="33" customHeight="1">
      <c r="A5" s="4" t="s">
        <v>3</v>
      </c>
      <c r="B5" s="28" t="s">
        <v>4</v>
      </c>
      <c r="C5" s="30" t="s">
        <v>30</v>
      </c>
      <c r="D5" s="48" t="s">
        <v>31</v>
      </c>
      <c r="E5" s="29" t="s">
        <v>32</v>
      </c>
    </row>
    <row r="6" spans="1:8" s="20" customFormat="1" ht="29.1" customHeight="1">
      <c r="A6" s="23" t="s">
        <v>11</v>
      </c>
      <c r="B6" s="24" t="s">
        <v>15</v>
      </c>
      <c r="C6" s="46">
        <v>78</v>
      </c>
      <c r="D6" s="49">
        <v>47</v>
      </c>
      <c r="E6" s="47">
        <f>(D6-C6)/C6</f>
        <v>-0.39743589743589741</v>
      </c>
    </row>
    <row r="7" spans="1:8" s="20" customFormat="1" ht="29.1" customHeight="1">
      <c r="A7" s="23" t="s">
        <v>33</v>
      </c>
      <c r="B7" s="24" t="s">
        <v>15</v>
      </c>
      <c r="C7" s="46">
        <v>333</v>
      </c>
      <c r="D7" s="49">
        <v>442</v>
      </c>
      <c r="E7" s="47">
        <f>(D7-C7)/C7</f>
        <v>0.32732732732732733</v>
      </c>
    </row>
    <row r="8" spans="1:8" s="20" customFormat="1" ht="29.1" customHeight="1">
      <c r="A8" s="23" t="s">
        <v>18</v>
      </c>
      <c r="B8" s="24" t="s">
        <v>15</v>
      </c>
      <c r="C8" s="46">
        <v>4350</v>
      </c>
      <c r="D8" s="50">
        <v>5668</v>
      </c>
      <c r="E8" s="47">
        <f>(D8-C8)/C8</f>
        <v>0.30298850574712644</v>
      </c>
    </row>
    <row r="9" spans="1:8" s="20" customFormat="1" ht="29.1" customHeight="1">
      <c r="A9" s="23" t="s">
        <v>25</v>
      </c>
      <c r="B9" s="24" t="s">
        <v>15</v>
      </c>
      <c r="C9" s="46">
        <v>1519</v>
      </c>
      <c r="D9" s="49">
        <v>907</v>
      </c>
      <c r="E9" s="47">
        <f>(D9-C9)/C9</f>
        <v>-0.40289664252797891</v>
      </c>
    </row>
    <row r="10" spans="1:8" s="20" customFormat="1" ht="29.1" customHeight="1">
      <c r="A10" s="23" t="s">
        <v>26</v>
      </c>
      <c r="B10" s="24" t="s">
        <v>15</v>
      </c>
      <c r="C10" s="46">
        <v>4393</v>
      </c>
      <c r="D10" s="50">
        <v>4943</v>
      </c>
      <c r="E10" s="47">
        <f>(D10-C10)/C10</f>
        <v>0.12519918051445481</v>
      </c>
    </row>
    <row r="11" spans="1:8" s="20" customFormat="1" ht="8.4499999999999993" customHeight="1">
      <c r="A11" s="25"/>
      <c r="B11" s="22"/>
      <c r="C11" s="26"/>
      <c r="D11" s="26"/>
      <c r="E11" s="27"/>
    </row>
    <row r="12" spans="1:8" ht="33.6" customHeight="1">
      <c r="A12" s="62" t="s">
        <v>27</v>
      </c>
      <c r="B12" s="62"/>
      <c r="C12" s="62"/>
      <c r="D12" s="62"/>
      <c r="E12" s="62"/>
      <c r="F12" s="62"/>
      <c r="G12" s="62"/>
      <c r="H12" s="62"/>
    </row>
  </sheetData>
  <mergeCells count="2">
    <mergeCell ref="A3:D3"/>
    <mergeCell ref="A12:H12"/>
  </mergeCells>
  <conditionalFormatting sqref="E6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6ABCC-3875-4E20-8B44-60F2BA5A17A5}"/>
</file>

<file path=customXml/itemProps2.xml><?xml version="1.0" encoding="utf-8"?>
<ds:datastoreItem xmlns:ds="http://schemas.openxmlformats.org/officeDocument/2006/customXml" ds:itemID="{2810B278-3D92-4CAC-8297-198F3FF0959B}"/>
</file>

<file path=customXml/itemProps3.xml><?xml version="1.0" encoding="utf-8"?>
<ds:datastoreItem xmlns:ds="http://schemas.openxmlformats.org/officeDocument/2006/customXml" ds:itemID="{E195EC8E-C838-49F2-BCBB-10E7F9774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2017-03-17T06:59:31Z</dcterms:created>
  <dcterms:modified xsi:type="dcterms:W3CDTF">2025-10-13T08:23:41Z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