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" documentId="13_ncr:1_{6DC425E5-6106-4DE6-9667-686895ACCC57}" xr6:coauthVersionLast="47" xr6:coauthVersionMax="47" xr10:uidLastSave="{92B429A8-D7A1-4A28-9BE1-D0DFC6C36DF5}"/>
  <bookViews>
    <workbookView xWindow="-120" yWindow="-120" windowWidth="29040" windowHeight="1572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Flussi!$A$1:$F$50</definedName>
    <definedName name="_xlnm.Print_Area" localSheetId="2">'Stratigrafia pendenti'!$A$1:$O$35</definedName>
    <definedName name="_xlnm.Print_Area" localSheetId="1">'Variazione pendenti'!$A$1:$G$14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G49" i="6" l="1"/>
  <c r="G40" i="6"/>
  <c r="G31" i="6"/>
  <c r="G22" i="6"/>
  <c r="G13" i="6"/>
  <c r="F11" i="7" l="1"/>
  <c r="E49" i="6"/>
  <c r="C49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<sst xmlns="http://schemas.openxmlformats.org/spreadsheetml/2006/main" count="129" uniqueCount="38">
  <si>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</si>
  <si>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</si>
  <si>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</si>
  <si>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</si>
  <si>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</si>
  <si>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</si>
  <si>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</si>
  <si>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</si>
  <si>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</si>
  <si>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</si>
  <si>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</si>
  <si>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</si>
  <si>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</si>
  <si>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</si>
  <si>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Trieste</t>
  </si>
  <si>
    <t>Corte d'Appello di Trieste</t>
  </si>
  <si>
    <t>Tribunale Ordinario di Gorizia</t>
  </si>
  <si>
    <t>Tribunale Ordinario di Pordenone</t>
  </si>
  <si>
    <t>Tribunale Ordinario di Trieste</t>
  </si>
  <si>
    <t>Tribunale Ordinario di Udine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</si>
  <si>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</si>
  <si>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</si>
  <si>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</si>
  <si>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</si>
  <si>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</si>
  <si>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</si>
  <si>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</si>
  <si>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</si>
  <si>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</si>
  <si>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</si>
  <si>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</si>
  <si>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</si>
  <si>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</si>
  <si>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Anni 2023 - 30 giugno 2025</t>
  </si>
  <si>
    <t>Iscritti 
gen - giu 2025</t>
  </si>
  <si>
    <t>Definiti 
gen - giu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</si>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</sst>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</cellStyleXfs>
  <cellXfs count="6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/>
    <xf numFmtId="0" fontId="12" fillId="0" borderId="0" xfId="6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8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1" fillId="0" borderId="0" xfId="6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9">
    <cellStyle name="Normale" xfId="0" builtinId="0"/>
    <cellStyle name="Normale 2" xfId="4" xr:uid="{00000000-0005-0000-0000-000001000000}"/>
    <cellStyle name="Normale 2 2" xfId="2" xr:uid="{00000000-0005-0000-0000-000002000000}"/>
    <cellStyle name="Normale 2 2 7" xfId="7" xr:uid="{00000000-0005-0000-0000-000003000000}"/>
    <cellStyle name="Normale 2 2 9" xfId="6" xr:uid="{00000000-0005-0000-0000-000004000000}"/>
    <cellStyle name="Normale 3" xfId="5" xr:uid="{00000000-0005-0000-0000-000005000000}"/>
    <cellStyle name="Normale 3 2" xfId="8" xr:uid="{00000000-0005-0000-0000-000006000000}"/>
    <cellStyle name="Percentuale" xfId="1" builtinId="5"/>
    <cellStyle name="Percentuale 2 2" xfId="3" xr:uid="{00000000-0005-0000-0000-000008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showGridLines="0" topLeftCell="A13" zoomScaleNormal="100" workbookViewId="0">
      <selection activeCell="A52" sqref="A52"/>
    </sheetView>
  </sheetViews>
  <sheetFormatPr defaultColWidth="9.140625" defaultRowHeight="12.75" x14ac:dyDescent="0.2"/>
  <cols>
    <col min="1" max="1" width="19.42578125" style="11" customWidth="1"/>
    <col min="2" max="2" width="24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24</v>
      </c>
    </row>
    <row r="4" spans="1:16" ht="15" x14ac:dyDescent="0.25">
      <c r="A4" s="43" t="s">
        <v>33</v>
      </c>
      <c r="C4"/>
      <c r="D4"/>
      <c r="E4"/>
      <c r="F4"/>
      <c r="G4"/>
      <c r="H4"/>
    </row>
    <row r="5" spans="1:16" x14ac:dyDescent="0.2">
      <c r="E5" s="30"/>
      <c r="F5" s="30"/>
    </row>
    <row r="6" spans="1:16" ht="38.25" x14ac:dyDescent="0.2">
      <c r="A6" s="5" t="s">
        <v>1</v>
      </c>
      <c r="B6" s="5" t="s">
        <v>10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34</v>
      </c>
      <c r="H6" s="6" t="s">
        <v>35</v>
      </c>
    </row>
    <row r="7" spans="1:16" ht="12.75" customHeight="1" x14ac:dyDescent="0.2">
      <c r="A7" s="53" t="s">
        <v>15</v>
      </c>
      <c r="B7" s="3" t="s">
        <v>20</v>
      </c>
      <c r="C7" s="4">
        <v>452</v>
      </c>
      <c r="D7" s="4">
        <v>620</v>
      </c>
      <c r="E7" s="4">
        <v>426</v>
      </c>
      <c r="F7" s="4">
        <v>551</v>
      </c>
      <c r="G7" s="4">
        <v>322</v>
      </c>
      <c r="H7" s="4">
        <v>322</v>
      </c>
      <c r="L7" s="2"/>
      <c r="M7" s="2"/>
      <c r="N7" s="2"/>
      <c r="O7" s="2"/>
      <c r="P7" s="2"/>
    </row>
    <row r="8" spans="1:16" ht="12.75" customHeight="1" x14ac:dyDescent="0.2">
      <c r="A8" s="53"/>
      <c r="B8" s="3" t="s">
        <v>21</v>
      </c>
      <c r="C8" s="4">
        <v>144</v>
      </c>
      <c r="D8" s="4">
        <v>137</v>
      </c>
      <c r="E8" s="4">
        <v>117</v>
      </c>
      <c r="F8" s="4">
        <v>173</v>
      </c>
      <c r="G8" s="4">
        <v>58</v>
      </c>
      <c r="H8" s="4">
        <v>66</v>
      </c>
      <c r="L8" s="2"/>
      <c r="M8" s="2"/>
      <c r="N8" s="2"/>
      <c r="O8" s="2"/>
      <c r="P8" s="2"/>
    </row>
    <row r="9" spans="1:16" ht="12.75" customHeight="1" x14ac:dyDescent="0.2">
      <c r="A9" s="53"/>
      <c r="B9" s="28" t="s">
        <v>22</v>
      </c>
      <c r="C9" s="29">
        <v>76</v>
      </c>
      <c r="D9" s="29">
        <v>47</v>
      </c>
      <c r="E9" s="29">
        <v>47</v>
      </c>
      <c r="F9" s="29">
        <v>65</v>
      </c>
      <c r="G9" s="29">
        <v>22</v>
      </c>
      <c r="H9" s="29">
        <v>35</v>
      </c>
      <c r="L9" s="2"/>
      <c r="M9" s="2"/>
      <c r="N9" s="2"/>
      <c r="O9" s="2"/>
      <c r="P9" s="2"/>
    </row>
    <row r="10" spans="1:16" ht="12.75" customHeight="1" thickBot="1" x14ac:dyDescent="0.25">
      <c r="A10" s="53"/>
      <c r="B10" s="9" t="s">
        <v>23</v>
      </c>
      <c r="C10" s="9">
        <v>265</v>
      </c>
      <c r="D10" s="10">
        <v>268</v>
      </c>
      <c r="E10" s="10">
        <v>204</v>
      </c>
      <c r="F10" s="10">
        <v>222</v>
      </c>
      <c r="G10" s="10">
        <v>152</v>
      </c>
      <c r="H10" s="10">
        <v>149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3"/>
      <c r="B11" s="13" t="s">
        <v>4</v>
      </c>
      <c r="C11" s="14">
        <v>937</v>
      </c>
      <c r="D11" s="14">
        <v>1072</v>
      </c>
      <c r="E11" s="14">
        <v>794</v>
      </c>
      <c r="F11" s="14">
        <v>1011</v>
      </c>
      <c r="G11" s="14">
        <v>554</v>
      </c>
      <c r="H11" s="14">
        <v>572</v>
      </c>
      <c r="L11" s="2"/>
      <c r="M11" s="2"/>
      <c r="N11" s="2"/>
      <c r="O11" s="2"/>
      <c r="P11" s="2"/>
    </row>
    <row r="12" spans="1:16" ht="7.15" customHeight="1" x14ac:dyDescent="0.2">
      <c r="A12" s="20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0"/>
      <c r="B13" s="15" t="s">
        <v>8</v>
      </c>
      <c r="C13" s="51">
        <f>D11/C11</f>
        <v>1.1440768409818569</v>
      </c>
      <c r="D13" s="52"/>
      <c r="E13" s="51">
        <f>F11/E11</f>
        <v>1.2732997481108312</v>
      </c>
      <c r="F13" s="52"/>
      <c r="G13" s="51">
        <f>H11/G11</f>
        <v>1.0324909747292419</v>
      </c>
      <c r="H13" s="52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3" t="s">
        <v>16</v>
      </c>
      <c r="B15" s="3" t="s">
        <v>20</v>
      </c>
      <c r="C15" s="4">
        <v>530</v>
      </c>
      <c r="D15" s="4">
        <v>588</v>
      </c>
      <c r="E15" s="4">
        <v>420</v>
      </c>
      <c r="F15" s="4">
        <v>411</v>
      </c>
      <c r="G15" s="4">
        <v>170</v>
      </c>
      <c r="H15" s="4">
        <v>226</v>
      </c>
      <c r="K15" s="2"/>
      <c r="L15" s="2"/>
      <c r="M15" s="2"/>
      <c r="N15" s="2"/>
      <c r="O15" s="2"/>
      <c r="P15" s="2"/>
    </row>
    <row r="16" spans="1:16" x14ac:dyDescent="0.2">
      <c r="A16" s="53" t="s">
        <v>2</v>
      </c>
      <c r="B16" s="3" t="s">
        <v>21</v>
      </c>
      <c r="C16" s="4">
        <v>330</v>
      </c>
      <c r="D16" s="4">
        <v>450</v>
      </c>
      <c r="E16" s="4">
        <v>527</v>
      </c>
      <c r="F16" s="4">
        <v>502</v>
      </c>
      <c r="G16" s="4">
        <v>264</v>
      </c>
      <c r="H16" s="4">
        <v>255</v>
      </c>
      <c r="K16" s="2"/>
      <c r="L16" s="2"/>
      <c r="M16" s="2"/>
      <c r="N16" s="2"/>
      <c r="O16" s="2"/>
      <c r="P16" s="2"/>
    </row>
    <row r="17" spans="1:16" x14ac:dyDescent="0.2">
      <c r="A17" s="53"/>
      <c r="B17" s="3" t="s">
        <v>22</v>
      </c>
      <c r="C17" s="4">
        <v>39</v>
      </c>
      <c r="D17" s="4">
        <v>55</v>
      </c>
      <c r="E17" s="4">
        <v>58</v>
      </c>
      <c r="F17" s="4">
        <v>41</v>
      </c>
      <c r="G17" s="4">
        <v>23</v>
      </c>
      <c r="H17" s="4">
        <v>37</v>
      </c>
      <c r="K17" s="2"/>
      <c r="L17" s="2"/>
      <c r="M17" s="2"/>
      <c r="N17" s="2"/>
      <c r="O17" s="2"/>
      <c r="P17" s="2"/>
    </row>
    <row r="18" spans="1:16" x14ac:dyDescent="0.2">
      <c r="A18" s="53" t="s">
        <v>2</v>
      </c>
      <c r="B18" s="3" t="s">
        <v>23</v>
      </c>
      <c r="C18" s="4">
        <v>1765</v>
      </c>
      <c r="D18" s="4">
        <v>1970</v>
      </c>
      <c r="E18" s="4">
        <v>1910</v>
      </c>
      <c r="F18" s="4">
        <v>1735</v>
      </c>
      <c r="G18" s="4">
        <v>938</v>
      </c>
      <c r="H18" s="4">
        <v>943</v>
      </c>
      <c r="K18" s="2"/>
      <c r="L18" s="2"/>
      <c r="M18" s="2"/>
      <c r="N18" s="2"/>
      <c r="O18" s="2"/>
      <c r="P18" s="2"/>
    </row>
    <row r="19" spans="1:16" ht="13.5" thickBot="1" x14ac:dyDescent="0.25">
      <c r="A19" s="53" t="s">
        <v>2</v>
      </c>
      <c r="B19" s="9" t="s">
        <v>13</v>
      </c>
      <c r="C19" s="9">
        <v>567</v>
      </c>
      <c r="D19" s="10">
        <v>591</v>
      </c>
      <c r="E19" s="10">
        <v>520</v>
      </c>
      <c r="F19" s="10">
        <v>525</v>
      </c>
      <c r="G19" s="10">
        <v>299</v>
      </c>
      <c r="H19" s="10">
        <v>279</v>
      </c>
      <c r="K19" s="2"/>
      <c r="L19" s="2"/>
      <c r="M19" s="2"/>
      <c r="N19" s="2"/>
      <c r="O19" s="2"/>
      <c r="P19" s="2"/>
    </row>
    <row r="20" spans="1:16" ht="13.5" thickTop="1" x14ac:dyDescent="0.2">
      <c r="A20" s="53"/>
      <c r="B20" s="13" t="s">
        <v>4</v>
      </c>
      <c r="C20" s="14">
        <v>3231</v>
      </c>
      <c r="D20" s="14">
        <v>3654</v>
      </c>
      <c r="E20" s="14">
        <v>3435</v>
      </c>
      <c r="F20" s="14">
        <v>3214</v>
      </c>
      <c r="G20" s="14">
        <v>1694</v>
      </c>
      <c r="H20" s="14">
        <v>1740</v>
      </c>
      <c r="K20" s="2"/>
      <c r="L20" s="2"/>
      <c r="M20" s="2"/>
      <c r="N20" s="2"/>
      <c r="O20" s="2"/>
      <c r="P20" s="2"/>
    </row>
    <row r="21" spans="1:16" ht="7.15" customHeight="1" x14ac:dyDescent="0.2">
      <c r="A21" s="20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0"/>
      <c r="B22" s="15" t="s">
        <v>8</v>
      </c>
      <c r="C22" s="51">
        <f>D20/C20</f>
        <v>1.1309192200557103</v>
      </c>
      <c r="D22" s="52"/>
      <c r="E22" s="51">
        <f>F20/E20</f>
        <v>0.93566229985443961</v>
      </c>
      <c r="F22" s="52"/>
      <c r="G22" s="51">
        <f>H20/G20</f>
        <v>1.0271546635183</v>
      </c>
      <c r="H22" s="52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3" t="s">
        <v>17</v>
      </c>
      <c r="B24" s="3" t="s">
        <v>20</v>
      </c>
      <c r="C24" s="4">
        <v>1085</v>
      </c>
      <c r="D24" s="4">
        <v>1255</v>
      </c>
      <c r="E24" s="4">
        <v>1014</v>
      </c>
      <c r="F24" s="4">
        <v>1029</v>
      </c>
      <c r="G24" s="4">
        <v>539</v>
      </c>
      <c r="H24" s="4">
        <v>536</v>
      </c>
      <c r="K24" s="2"/>
      <c r="L24" s="2"/>
      <c r="M24" s="2"/>
      <c r="N24" s="2"/>
      <c r="O24" s="2"/>
      <c r="P24" s="2"/>
    </row>
    <row r="25" spans="1:16" x14ac:dyDescent="0.2">
      <c r="A25" s="53" t="s">
        <v>3</v>
      </c>
      <c r="B25" s="3" t="s">
        <v>21</v>
      </c>
      <c r="C25" s="4">
        <v>671</v>
      </c>
      <c r="D25" s="4">
        <v>437</v>
      </c>
      <c r="E25" s="4">
        <v>575</v>
      </c>
      <c r="F25" s="4">
        <v>481</v>
      </c>
      <c r="G25" s="4">
        <v>300</v>
      </c>
      <c r="H25" s="4">
        <v>272</v>
      </c>
      <c r="K25" s="2"/>
      <c r="L25" s="2"/>
      <c r="M25" s="2"/>
      <c r="N25" s="2"/>
      <c r="O25" s="2"/>
      <c r="P25" s="2"/>
    </row>
    <row r="26" spans="1:16" x14ac:dyDescent="0.2">
      <c r="A26" s="53"/>
      <c r="B26" s="3" t="s">
        <v>22</v>
      </c>
      <c r="C26" s="4">
        <v>65</v>
      </c>
      <c r="D26" s="4">
        <v>83</v>
      </c>
      <c r="E26" s="4">
        <v>73</v>
      </c>
      <c r="F26" s="4">
        <v>74</v>
      </c>
      <c r="G26" s="4">
        <v>21</v>
      </c>
      <c r="H26" s="4">
        <v>8</v>
      </c>
      <c r="K26" s="2"/>
      <c r="L26" s="2"/>
      <c r="M26" s="2"/>
      <c r="N26" s="2"/>
      <c r="O26" s="2"/>
      <c r="P26" s="2"/>
    </row>
    <row r="27" spans="1:16" x14ac:dyDescent="0.2">
      <c r="A27" s="53" t="s">
        <v>3</v>
      </c>
      <c r="B27" s="3" t="s">
        <v>23</v>
      </c>
      <c r="C27" s="4">
        <v>1069</v>
      </c>
      <c r="D27" s="4">
        <v>1171</v>
      </c>
      <c r="E27" s="3">
        <v>1147</v>
      </c>
      <c r="F27" s="4">
        <v>1039</v>
      </c>
      <c r="G27" s="3">
        <v>596</v>
      </c>
      <c r="H27" s="4">
        <v>611</v>
      </c>
      <c r="K27" s="2"/>
      <c r="L27" s="2"/>
      <c r="M27" s="2"/>
      <c r="N27" s="2"/>
      <c r="O27" s="2"/>
      <c r="P27" s="2"/>
    </row>
    <row r="28" spans="1:16" ht="13.5" thickBot="1" x14ac:dyDescent="0.25">
      <c r="A28" s="53" t="s">
        <v>3</v>
      </c>
      <c r="B28" s="9" t="s">
        <v>13</v>
      </c>
      <c r="C28" s="9">
        <v>1326</v>
      </c>
      <c r="D28" s="10">
        <v>1355</v>
      </c>
      <c r="E28" s="10">
        <v>1351</v>
      </c>
      <c r="F28" s="10">
        <v>1295</v>
      </c>
      <c r="G28" s="10">
        <v>724</v>
      </c>
      <c r="H28" s="10">
        <v>703</v>
      </c>
      <c r="K28" s="2"/>
      <c r="L28" s="2"/>
      <c r="M28" s="2"/>
      <c r="N28" s="2"/>
      <c r="O28" s="2"/>
      <c r="P28" s="2"/>
    </row>
    <row r="29" spans="1:16" ht="13.5" thickTop="1" x14ac:dyDescent="0.2">
      <c r="A29" s="53"/>
      <c r="B29" s="13" t="s">
        <v>4</v>
      </c>
      <c r="C29" s="14">
        <v>4216</v>
      </c>
      <c r="D29" s="14">
        <v>4301</v>
      </c>
      <c r="E29" s="14">
        <v>4160</v>
      </c>
      <c r="F29" s="14">
        <v>3918</v>
      </c>
      <c r="G29" s="14">
        <v>2180</v>
      </c>
      <c r="H29" s="14">
        <v>2130</v>
      </c>
      <c r="K29" s="2"/>
      <c r="L29" s="2"/>
      <c r="M29" s="2"/>
      <c r="N29" s="2"/>
      <c r="O29" s="2"/>
      <c r="P29" s="2"/>
    </row>
    <row r="30" spans="1:16" ht="7.15" customHeight="1" x14ac:dyDescent="0.2">
      <c r="A30" s="20"/>
      <c r="B30" s="12"/>
      <c r="C30" s="2"/>
      <c r="D30" s="2"/>
      <c r="E30" s="2"/>
      <c r="F30" s="2"/>
      <c r="G30" s="2"/>
      <c r="H30" s="2"/>
    </row>
    <row r="31" spans="1:16" x14ac:dyDescent="0.2">
      <c r="A31" s="20"/>
      <c r="B31" s="15" t="s">
        <v>8</v>
      </c>
      <c r="C31" s="51">
        <f>D29/C29</f>
        <v>1.0201612903225807</v>
      </c>
      <c r="D31" s="52"/>
      <c r="E31" s="51">
        <f>F29/E29</f>
        <v>0.94182692307692306</v>
      </c>
      <c r="F31" s="52"/>
      <c r="G31" s="51">
        <f>H29/G29</f>
        <v>0.97706422018348627</v>
      </c>
      <c r="H31" s="52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3" t="s">
        <v>18</v>
      </c>
      <c r="B33" s="3" t="s">
        <v>20</v>
      </c>
      <c r="C33" s="4">
        <v>4402</v>
      </c>
      <c r="D33" s="4">
        <v>2720</v>
      </c>
      <c r="E33" s="4">
        <v>6787</v>
      </c>
      <c r="F33" s="4">
        <v>2958</v>
      </c>
      <c r="G33" s="4">
        <v>2350</v>
      </c>
      <c r="H33" s="4">
        <v>1433</v>
      </c>
      <c r="K33" s="2"/>
      <c r="L33" s="2"/>
      <c r="M33" s="2"/>
      <c r="N33" s="2"/>
      <c r="O33" s="2"/>
      <c r="P33" s="2"/>
    </row>
    <row r="34" spans="1:16" x14ac:dyDescent="0.2">
      <c r="A34" s="53"/>
      <c r="B34" s="3" t="s">
        <v>21</v>
      </c>
      <c r="C34" s="4">
        <v>563</v>
      </c>
      <c r="D34" s="4">
        <v>567</v>
      </c>
      <c r="E34" s="4">
        <v>504</v>
      </c>
      <c r="F34" s="4">
        <v>570</v>
      </c>
      <c r="G34" s="4">
        <v>239</v>
      </c>
      <c r="H34" s="4">
        <v>264</v>
      </c>
      <c r="K34" s="2"/>
      <c r="L34" s="2"/>
      <c r="M34" s="2"/>
      <c r="N34" s="2"/>
      <c r="O34" s="2"/>
      <c r="P34" s="2"/>
    </row>
    <row r="35" spans="1:16" x14ac:dyDescent="0.2">
      <c r="A35" s="53"/>
      <c r="B35" s="3" t="s">
        <v>22</v>
      </c>
      <c r="C35" s="4">
        <v>60</v>
      </c>
      <c r="D35" s="4">
        <v>80</v>
      </c>
      <c r="E35" s="4">
        <v>79</v>
      </c>
      <c r="F35" s="4">
        <v>76</v>
      </c>
      <c r="G35" s="4">
        <v>35</v>
      </c>
      <c r="H35" s="4">
        <v>36</v>
      </c>
      <c r="K35" s="2"/>
      <c r="L35" s="2"/>
      <c r="M35" s="2"/>
      <c r="N35" s="2"/>
      <c r="O35" s="2"/>
      <c r="P35" s="2"/>
    </row>
    <row r="36" spans="1:16" x14ac:dyDescent="0.2">
      <c r="A36" s="53"/>
      <c r="B36" s="3" t="s">
        <v>23</v>
      </c>
      <c r="C36" s="4">
        <v>3229</v>
      </c>
      <c r="D36" s="4">
        <v>3379</v>
      </c>
      <c r="E36" s="4">
        <v>3359</v>
      </c>
      <c r="F36" s="4">
        <v>2910</v>
      </c>
      <c r="G36" s="4">
        <v>1586</v>
      </c>
      <c r="H36" s="4">
        <v>1690</v>
      </c>
      <c r="K36" s="2"/>
      <c r="L36" s="2"/>
      <c r="M36" s="2"/>
      <c r="N36" s="2"/>
      <c r="O36" s="2"/>
      <c r="P36" s="2"/>
    </row>
    <row r="37" spans="1:16" ht="13.5" thickBot="1" x14ac:dyDescent="0.25">
      <c r="A37" s="53"/>
      <c r="B37" s="9" t="s">
        <v>13</v>
      </c>
      <c r="C37" s="9">
        <v>1282</v>
      </c>
      <c r="D37" s="10">
        <v>1301</v>
      </c>
      <c r="E37" s="10">
        <v>1249</v>
      </c>
      <c r="F37" s="10">
        <v>1225</v>
      </c>
      <c r="G37" s="10">
        <v>572</v>
      </c>
      <c r="H37" s="10">
        <v>556</v>
      </c>
      <c r="K37" s="2"/>
      <c r="L37" s="2"/>
      <c r="M37" s="2"/>
      <c r="N37" s="2"/>
      <c r="O37" s="2"/>
      <c r="P37" s="2"/>
    </row>
    <row r="38" spans="1:16" ht="13.5" thickTop="1" x14ac:dyDescent="0.2">
      <c r="A38" s="53"/>
      <c r="B38" s="13" t="s">
        <v>4</v>
      </c>
      <c r="C38" s="14">
        <v>9536</v>
      </c>
      <c r="D38" s="14">
        <v>8047</v>
      </c>
      <c r="E38" s="14">
        <v>11978</v>
      </c>
      <c r="F38" s="14">
        <v>7739</v>
      </c>
      <c r="G38" s="14">
        <v>4782</v>
      </c>
      <c r="H38" s="14">
        <v>3979</v>
      </c>
      <c r="K38" s="2"/>
      <c r="L38" s="2"/>
      <c r="M38" s="2"/>
      <c r="N38" s="2"/>
      <c r="O38" s="2"/>
      <c r="P38" s="2"/>
    </row>
    <row r="39" spans="1:16" ht="7.15" customHeight="1" x14ac:dyDescent="0.2">
      <c r="A39" s="20"/>
      <c r="B39" s="12"/>
      <c r="C39" s="2"/>
      <c r="D39" s="2"/>
      <c r="E39" s="2"/>
      <c r="F39" s="2"/>
      <c r="G39" s="2"/>
      <c r="H39" s="2"/>
    </row>
    <row r="40" spans="1:16" x14ac:dyDescent="0.2">
      <c r="A40" s="20"/>
      <c r="B40" s="15" t="s">
        <v>8</v>
      </c>
      <c r="C40" s="51">
        <f>D38/C38</f>
        <v>0.84385486577181212</v>
      </c>
      <c r="D40" s="52"/>
      <c r="E40" s="51">
        <f>F38/E38</f>
        <v>0.64610118550676243</v>
      </c>
      <c r="F40" s="52"/>
      <c r="G40" s="51">
        <f>H38/G38</f>
        <v>0.83207862818904221</v>
      </c>
      <c r="H40" s="52"/>
    </row>
    <row r="41" spans="1:16" x14ac:dyDescent="0.2">
      <c r="C41" s="2"/>
      <c r="D41" s="2"/>
      <c r="E41" s="2"/>
      <c r="F41" s="2"/>
      <c r="G41" s="2"/>
      <c r="H41" s="2"/>
      <c r="K41" s="2"/>
      <c r="L41" s="2"/>
    </row>
    <row r="42" spans="1:16" x14ac:dyDescent="0.2">
      <c r="A42" s="53" t="s">
        <v>19</v>
      </c>
      <c r="B42" s="3" t="s">
        <v>20</v>
      </c>
      <c r="C42" s="4">
        <v>1882</v>
      </c>
      <c r="D42" s="4">
        <v>1971</v>
      </c>
      <c r="E42" s="4">
        <v>1367</v>
      </c>
      <c r="F42" s="4">
        <v>1577</v>
      </c>
      <c r="G42" s="4">
        <v>673</v>
      </c>
      <c r="H42" s="4">
        <v>684</v>
      </c>
      <c r="K42" s="2"/>
      <c r="L42" s="2"/>
      <c r="M42" s="2"/>
      <c r="N42" s="2"/>
      <c r="O42" s="2"/>
      <c r="P42" s="2"/>
    </row>
    <row r="43" spans="1:16" x14ac:dyDescent="0.2">
      <c r="A43" s="53"/>
      <c r="B43" s="3" t="s">
        <v>21</v>
      </c>
      <c r="C43" s="4">
        <v>749</v>
      </c>
      <c r="D43" s="4">
        <v>703</v>
      </c>
      <c r="E43" s="4">
        <v>917</v>
      </c>
      <c r="F43" s="4">
        <v>808</v>
      </c>
      <c r="G43" s="4">
        <v>510</v>
      </c>
      <c r="H43" s="4">
        <v>513</v>
      </c>
      <c r="K43" s="2"/>
      <c r="L43" s="2"/>
      <c r="M43" s="2"/>
      <c r="N43" s="2"/>
      <c r="O43" s="2"/>
      <c r="P43" s="2"/>
    </row>
    <row r="44" spans="1:16" x14ac:dyDescent="0.2">
      <c r="A44" s="53"/>
      <c r="B44" s="3" t="s">
        <v>22</v>
      </c>
      <c r="C44" s="4">
        <v>127</v>
      </c>
      <c r="D44" s="4">
        <v>161</v>
      </c>
      <c r="E44" s="4">
        <v>125</v>
      </c>
      <c r="F44" s="4">
        <v>112</v>
      </c>
      <c r="G44" s="4">
        <v>59</v>
      </c>
      <c r="H44" s="4">
        <v>65</v>
      </c>
      <c r="K44" s="2"/>
      <c r="L44" s="2"/>
      <c r="M44" s="2"/>
      <c r="N44" s="2"/>
      <c r="O44" s="2"/>
      <c r="P44" s="2"/>
    </row>
    <row r="45" spans="1:16" x14ac:dyDescent="0.2">
      <c r="A45" s="53"/>
      <c r="B45" s="3" t="s">
        <v>23</v>
      </c>
      <c r="C45" s="4">
        <v>2136</v>
      </c>
      <c r="D45" s="4">
        <v>2291</v>
      </c>
      <c r="E45" s="4">
        <v>2438</v>
      </c>
      <c r="F45" s="4">
        <v>2225</v>
      </c>
      <c r="G45" s="4">
        <v>1243</v>
      </c>
      <c r="H45" s="4">
        <v>1279</v>
      </c>
      <c r="K45" s="2"/>
      <c r="L45" s="2"/>
      <c r="M45" s="2"/>
      <c r="N45" s="2"/>
      <c r="O45" s="2"/>
      <c r="P45" s="2"/>
    </row>
    <row r="46" spans="1:16" ht="13.5" thickBot="1" x14ac:dyDescent="0.25">
      <c r="A46" s="53"/>
      <c r="B46" s="9" t="s">
        <v>13</v>
      </c>
      <c r="C46" s="9">
        <v>1996</v>
      </c>
      <c r="D46" s="10">
        <v>2036</v>
      </c>
      <c r="E46" s="10">
        <v>1961</v>
      </c>
      <c r="F46" s="10">
        <v>1950</v>
      </c>
      <c r="G46" s="10">
        <v>1049</v>
      </c>
      <c r="H46" s="10">
        <v>1053</v>
      </c>
      <c r="K46" s="2"/>
      <c r="L46" s="2"/>
      <c r="M46" s="2"/>
      <c r="N46" s="2"/>
      <c r="O46" s="2"/>
      <c r="P46" s="2"/>
    </row>
    <row r="47" spans="1:16" ht="13.5" thickTop="1" x14ac:dyDescent="0.2">
      <c r="A47" s="53"/>
      <c r="B47" s="13" t="s">
        <v>4</v>
      </c>
      <c r="C47" s="14">
        <v>6890</v>
      </c>
      <c r="D47" s="14">
        <v>7162</v>
      </c>
      <c r="E47" s="14">
        <v>6808</v>
      </c>
      <c r="F47" s="14">
        <v>6672</v>
      </c>
      <c r="G47" s="14">
        <v>3534</v>
      </c>
      <c r="H47" s="14">
        <v>3594</v>
      </c>
      <c r="L47" s="2"/>
      <c r="M47" s="2"/>
      <c r="N47" s="2"/>
      <c r="O47" s="2"/>
      <c r="P47" s="2"/>
    </row>
    <row r="48" spans="1:16" x14ac:dyDescent="0.2">
      <c r="A48" s="20"/>
      <c r="B48" s="12"/>
      <c r="C48" s="2"/>
      <c r="D48" s="2"/>
      <c r="E48" s="2"/>
      <c r="F48" s="2"/>
      <c r="G48" s="2"/>
      <c r="H48" s="2"/>
    </row>
    <row r="49" spans="1:15" x14ac:dyDescent="0.2">
      <c r="A49" s="20"/>
      <c r="B49" s="15" t="s">
        <v>8</v>
      </c>
      <c r="C49" s="51">
        <f>D47/C47</f>
        <v>1.0394775036284469</v>
      </c>
      <c r="D49" s="52"/>
      <c r="E49" s="51">
        <f>F47/E47</f>
        <v>0.9800235017626322</v>
      </c>
      <c r="F49" s="52"/>
      <c r="G49" s="51">
        <f>H47/G47</f>
        <v>1.0169779286926994</v>
      </c>
      <c r="H49" s="52"/>
    </row>
    <row r="50" spans="1:15" x14ac:dyDescent="0.2">
      <c r="A50" s="1"/>
    </row>
    <row r="51" spans="1:15" x14ac:dyDescent="0.2">
      <c r="A51" s="33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x14ac:dyDescent="0.2">
      <c r="A52" s="48" t="s">
        <v>37</v>
      </c>
    </row>
    <row r="53" spans="1:15" x14ac:dyDescent="0.2">
      <c r="A53" s="36" t="s">
        <v>31</v>
      </c>
    </row>
  </sheetData>
  <mergeCells count="20">
    <mergeCell ref="E13:F13"/>
    <mergeCell ref="C22:D22"/>
    <mergeCell ref="E22:F22"/>
    <mergeCell ref="A42:A47"/>
    <mergeCell ref="C49:D49"/>
    <mergeCell ref="E49:F49"/>
    <mergeCell ref="C31:D31"/>
    <mergeCell ref="E31:F31"/>
    <mergeCell ref="C40:D40"/>
    <mergeCell ref="E40:F40"/>
    <mergeCell ref="A7:A11"/>
    <mergeCell ref="A15:A20"/>
    <mergeCell ref="A24:A29"/>
    <mergeCell ref="A33:A38"/>
    <mergeCell ref="C13:D13"/>
    <mergeCell ref="G13:H13"/>
    <mergeCell ref="G22:H22"/>
    <mergeCell ref="G31:H31"/>
    <mergeCell ref="G40:H40"/>
    <mergeCell ref="G49:H49"/>
  </mergeCells>
  <conditionalFormatting sqref="C13:H13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22:H22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31:H31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40:H40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9:H4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Normal="100" workbookViewId="0">
      <selection activeCell="A13" sqref="A13"/>
    </sheetView>
  </sheetViews>
  <sheetFormatPr defaultColWidth="9.140625" defaultRowHeight="12.75" x14ac:dyDescent="0.2"/>
  <cols>
    <col min="1" max="1" width="24.42578125" style="11" customWidth="1"/>
    <col min="2" max="2" width="20.140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7" ht="15.75" x14ac:dyDescent="0.25">
      <c r="A1" s="7" t="s">
        <v>14</v>
      </c>
    </row>
    <row r="2" spans="1:17" ht="15" x14ac:dyDescent="0.25">
      <c r="A2" s="8" t="s">
        <v>6</v>
      </c>
    </row>
    <row r="3" spans="1:17" x14ac:dyDescent="0.2">
      <c r="A3" s="11" t="s">
        <v>24</v>
      </c>
    </row>
    <row r="4" spans="1:17" ht="15" x14ac:dyDescent="0.25">
      <c r="A4" s="50" t="s">
        <v>32</v>
      </c>
      <c r="B4"/>
      <c r="C4"/>
      <c r="D4"/>
    </row>
    <row r="6" spans="1:17" ht="44.25" customHeight="1" x14ac:dyDescent="0.2">
      <c r="A6" s="5" t="s">
        <v>1</v>
      </c>
      <c r="B6" s="5" t="s">
        <v>10</v>
      </c>
      <c r="C6" s="31" t="s">
        <v>29</v>
      </c>
      <c r="D6" s="31" t="s">
        <v>36</v>
      </c>
      <c r="E6" s="21"/>
      <c r="F6" s="6" t="s">
        <v>7</v>
      </c>
    </row>
    <row r="7" spans="1:17" s="17" customFormat="1" ht="27" customHeight="1" x14ac:dyDescent="0.25">
      <c r="A7" s="24" t="s">
        <v>15</v>
      </c>
      <c r="B7" s="23" t="s">
        <v>4</v>
      </c>
      <c r="C7" s="26">
        <v>1026</v>
      </c>
      <c r="D7" s="26">
        <v>643</v>
      </c>
      <c r="E7" s="22"/>
      <c r="F7" s="16">
        <f>(D7-C7)/C7</f>
        <v>-0.37329434697855751</v>
      </c>
    </row>
    <row r="8" spans="1:17" s="17" customFormat="1" ht="27" customHeight="1" x14ac:dyDescent="0.25">
      <c r="A8" s="24" t="s">
        <v>16</v>
      </c>
      <c r="B8" s="18" t="s">
        <v>4</v>
      </c>
      <c r="C8" s="25">
        <v>1414</v>
      </c>
      <c r="D8" s="27">
        <v>1176</v>
      </c>
      <c r="E8" s="22"/>
      <c r="F8" s="19">
        <f>(D8-C8)/C8</f>
        <v>-0.16831683168316833</v>
      </c>
    </row>
    <row r="9" spans="1:17" ht="27" customHeight="1" x14ac:dyDescent="0.2">
      <c r="A9" s="24" t="s">
        <v>17</v>
      </c>
      <c r="B9" s="18" t="s">
        <v>4</v>
      </c>
      <c r="C9" s="25">
        <v>2226</v>
      </c>
      <c r="D9" s="27">
        <v>2456</v>
      </c>
      <c r="E9" s="22"/>
      <c r="F9" s="19">
        <f>(D9-C9)/C9</f>
        <v>0.10332434860736747</v>
      </c>
      <c r="H9" s="2"/>
    </row>
    <row r="10" spans="1:17" s="17" customFormat="1" ht="27" customHeight="1" x14ac:dyDescent="0.25">
      <c r="A10" s="24" t="s">
        <v>18</v>
      </c>
      <c r="B10" s="18" t="s">
        <v>4</v>
      </c>
      <c r="C10" s="25">
        <v>7689</v>
      </c>
      <c r="D10" s="27">
        <v>14080</v>
      </c>
      <c r="E10" s="22"/>
      <c r="F10" s="19">
        <f>(D10-C10)/C10</f>
        <v>0.83118741058655221</v>
      </c>
    </row>
    <row r="11" spans="1:17" ht="25.5" customHeight="1" x14ac:dyDescent="0.2">
      <c r="A11" s="24" t="s">
        <v>19</v>
      </c>
      <c r="B11" s="18" t="s">
        <v>4</v>
      </c>
      <c r="C11" s="25">
        <v>3093</v>
      </c>
      <c r="D11" s="27">
        <v>2761</v>
      </c>
      <c r="E11" s="22"/>
      <c r="F11" s="19">
        <f>(D11-C11)/C11</f>
        <v>-0.10733915292596186</v>
      </c>
    </row>
    <row r="12" spans="1:17" x14ac:dyDescent="0.2">
      <c r="A12" s="1"/>
    </row>
    <row r="13" spans="1:17" x14ac:dyDescent="0.2">
      <c r="A13" s="48" t="s">
        <v>37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x14ac:dyDescent="0.2">
      <c r="A14" s="36" t="s">
        <v>31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8"/>
  <sheetViews>
    <sheetView showGridLines="0" tabSelected="1" zoomScaleNormal="100" workbookViewId="0">
      <selection activeCell="E16" sqref="E16"/>
    </sheetView>
  </sheetViews>
  <sheetFormatPr defaultColWidth="9.140625" defaultRowHeight="12.75" x14ac:dyDescent="0.2"/>
  <cols>
    <col min="1" max="1" width="15.28515625" style="11" customWidth="1"/>
    <col min="2" max="2" width="33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25" ht="15.75" x14ac:dyDescent="0.25">
      <c r="A1" s="7" t="s">
        <v>14</v>
      </c>
    </row>
    <row r="2" spans="1:25" ht="15" x14ac:dyDescent="0.25">
      <c r="A2" s="8" t="s">
        <v>9</v>
      </c>
    </row>
    <row r="3" spans="1:25" x14ac:dyDescent="0.2">
      <c r="A3" s="11" t="s">
        <v>24</v>
      </c>
    </row>
    <row r="4" spans="1:25" ht="15" x14ac:dyDescent="0.25">
      <c r="A4" s="50" t="s">
        <v>32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25" x14ac:dyDescent="0.2">
      <c r="A6" s="5" t="s">
        <v>1</v>
      </c>
      <c r="B6" s="5" t="s">
        <v>10</v>
      </c>
      <c r="C6" s="6" t="s">
        <v>30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49">
        <v>45838</v>
      </c>
      <c r="O6" s="6" t="s">
        <v>0</v>
      </c>
    </row>
    <row r="7" spans="1:25" ht="13.9" customHeight="1" x14ac:dyDescent="0.2">
      <c r="A7" s="54" t="s">
        <v>15</v>
      </c>
      <c r="B7" s="3" t="s">
        <v>20</v>
      </c>
      <c r="C7" s="57">
        <v>0</v>
      </c>
      <c r="D7" s="57">
        <v>0</v>
      </c>
      <c r="E7" s="57">
        <v>0</v>
      </c>
      <c r="F7" s="57">
        <v>0</v>
      </c>
      <c r="G7" s="44">
        <v>1</v>
      </c>
      <c r="H7" s="57">
        <v>0</v>
      </c>
      <c r="I7" s="44">
        <v>1</v>
      </c>
      <c r="J7" s="37">
        <v>1</v>
      </c>
      <c r="K7" s="37">
        <v>5</v>
      </c>
      <c r="L7" s="37">
        <v>32</v>
      </c>
      <c r="M7" s="37">
        <v>194</v>
      </c>
      <c r="N7" s="37">
        <v>217</v>
      </c>
      <c r="O7" s="38">
        <v>451</v>
      </c>
    </row>
    <row r="8" spans="1:25" x14ac:dyDescent="0.2">
      <c r="A8" s="55"/>
      <c r="B8" s="3" t="s">
        <v>21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45">
        <v>1</v>
      </c>
      <c r="K8" s="45">
        <v>2</v>
      </c>
      <c r="L8" s="39">
        <v>11</v>
      </c>
      <c r="M8" s="39">
        <v>43</v>
      </c>
      <c r="N8" s="39">
        <v>52</v>
      </c>
      <c r="O8" s="38">
        <v>109</v>
      </c>
    </row>
    <row r="9" spans="1:25" x14ac:dyDescent="0.2">
      <c r="A9" s="55"/>
      <c r="B9" s="28" t="s">
        <v>22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44">
        <v>1</v>
      </c>
      <c r="L9" s="37">
        <v>5</v>
      </c>
      <c r="M9" s="37">
        <v>12</v>
      </c>
      <c r="N9" s="37">
        <v>21</v>
      </c>
      <c r="O9" s="38">
        <v>39</v>
      </c>
    </row>
    <row r="10" spans="1:25" ht="13.5" thickBot="1" x14ac:dyDescent="0.25">
      <c r="A10" s="55"/>
      <c r="B10" s="9" t="s">
        <v>23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46">
        <v>1</v>
      </c>
      <c r="M10" s="40">
        <v>9</v>
      </c>
      <c r="N10" s="40">
        <v>34</v>
      </c>
      <c r="O10" s="41">
        <v>44</v>
      </c>
      <c r="R10" s="2"/>
    </row>
    <row r="11" spans="1:25" ht="13.5" thickTop="1" x14ac:dyDescent="0.2">
      <c r="A11" s="55"/>
      <c r="B11" s="13" t="s">
        <v>11</v>
      </c>
      <c r="C11" s="60">
        <v>0</v>
      </c>
      <c r="D11" s="60">
        <v>0</v>
      </c>
      <c r="E11" s="60">
        <v>0</v>
      </c>
      <c r="F11" s="60">
        <v>0</v>
      </c>
      <c r="G11" s="47">
        <v>1</v>
      </c>
      <c r="H11" s="60">
        <v>0</v>
      </c>
      <c r="I11" s="42">
        <v>1</v>
      </c>
      <c r="J11" s="42">
        <v>2</v>
      </c>
      <c r="K11" s="42">
        <v>8</v>
      </c>
      <c r="L11" s="42">
        <v>49</v>
      </c>
      <c r="M11" s="42">
        <v>258</v>
      </c>
      <c r="N11" s="42">
        <v>324</v>
      </c>
      <c r="O11" s="42">
        <v>643</v>
      </c>
      <c r="R11" s="2"/>
    </row>
    <row r="12" spans="1:25" x14ac:dyDescent="0.2">
      <c r="A12" s="56"/>
      <c r="B12" s="15" t="s">
        <v>12</v>
      </c>
      <c r="C12" s="32">
        <f t="shared" ref="C12:O12" si="0">C11/$O11</f>
        <v>0</v>
      </c>
      <c r="D12" s="32">
        <f t="shared" si="0"/>
        <v>0</v>
      </c>
      <c r="E12" s="32">
        <f t="shared" si="0"/>
        <v>0</v>
      </c>
      <c r="F12" s="32">
        <f>F11/$O11</f>
        <v>0</v>
      </c>
      <c r="G12" s="32">
        <f t="shared" si="0"/>
        <v>1.5552099533437014E-3</v>
      </c>
      <c r="H12" s="32">
        <f t="shared" si="0"/>
        <v>0</v>
      </c>
      <c r="I12" s="32">
        <f t="shared" si="0"/>
        <v>1.5552099533437014E-3</v>
      </c>
      <c r="J12" s="32">
        <f t="shared" si="0"/>
        <v>3.1104199066874028E-3</v>
      </c>
      <c r="K12" s="32">
        <f t="shared" si="0"/>
        <v>1.2441679626749611E-2</v>
      </c>
      <c r="L12" s="32">
        <f t="shared" si="0"/>
        <v>7.6205287713841371E-2</v>
      </c>
      <c r="M12" s="32">
        <f t="shared" si="0"/>
        <v>0.40124416796267498</v>
      </c>
      <c r="N12" s="32">
        <f t="shared" si="0"/>
        <v>0.50388802488335926</v>
      </c>
      <c r="O12" s="32">
        <f t="shared" si="0"/>
        <v>1</v>
      </c>
      <c r="R12" s="2"/>
    </row>
    <row r="13" spans="1:25" x14ac:dyDescent="0.2">
      <c r="A13" s="34"/>
      <c r="B13" s="35"/>
      <c r="R13" s="2"/>
    </row>
    <row r="14" spans="1:25" ht="12.75" customHeight="1" x14ac:dyDescent="0.2">
      <c r="A14" s="54" t="s">
        <v>16</v>
      </c>
      <c r="B14" s="3" t="s">
        <v>20</v>
      </c>
      <c r="C14" s="39">
        <v>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39">
        <v>4</v>
      </c>
      <c r="J14" s="39">
        <v>13</v>
      </c>
      <c r="K14" s="39">
        <v>45</v>
      </c>
      <c r="L14" s="39">
        <v>82</v>
      </c>
      <c r="M14" s="39">
        <v>204</v>
      </c>
      <c r="N14" s="39">
        <v>153</v>
      </c>
      <c r="O14" s="38">
        <v>503</v>
      </c>
      <c r="T14" s="2"/>
      <c r="U14" s="2"/>
      <c r="V14" s="2"/>
      <c r="W14" s="2"/>
      <c r="X14" s="2"/>
      <c r="Y14" s="2"/>
    </row>
    <row r="15" spans="1:25" x14ac:dyDescent="0.2">
      <c r="A15" s="55"/>
      <c r="B15" s="3" t="s">
        <v>21</v>
      </c>
      <c r="C15" s="44">
        <v>3</v>
      </c>
      <c r="D15" s="44">
        <v>2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44">
        <v>3</v>
      </c>
      <c r="M15" s="37">
        <v>31</v>
      </c>
      <c r="N15" s="37">
        <v>93</v>
      </c>
      <c r="O15" s="38">
        <v>132</v>
      </c>
      <c r="T15" s="2"/>
      <c r="U15" s="2"/>
      <c r="V15" s="2"/>
      <c r="W15" s="2"/>
      <c r="X15" s="2"/>
      <c r="Y15" s="2"/>
    </row>
    <row r="16" spans="1:25" x14ac:dyDescent="0.2">
      <c r="A16" s="55"/>
      <c r="B16" s="3" t="s">
        <v>22</v>
      </c>
      <c r="C16" s="58">
        <v>0</v>
      </c>
      <c r="D16" s="45">
        <v>1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39">
        <v>5</v>
      </c>
      <c r="N16" s="39">
        <v>14</v>
      </c>
      <c r="O16" s="38">
        <v>20</v>
      </c>
      <c r="T16" s="2"/>
      <c r="U16" s="2"/>
      <c r="V16" s="2"/>
      <c r="W16" s="2"/>
      <c r="X16" s="2"/>
      <c r="Y16" s="2"/>
    </row>
    <row r="17" spans="1:25" x14ac:dyDescent="0.2">
      <c r="A17" s="55"/>
      <c r="B17" s="28" t="s">
        <v>23</v>
      </c>
      <c r="C17" s="57">
        <v>0</v>
      </c>
      <c r="D17" s="37">
        <v>1</v>
      </c>
      <c r="E17" s="37">
        <v>2</v>
      </c>
      <c r="F17" s="37">
        <v>1</v>
      </c>
      <c r="G17" s="37">
        <v>11</v>
      </c>
      <c r="H17" s="37">
        <v>3</v>
      </c>
      <c r="I17" s="37">
        <v>7</v>
      </c>
      <c r="J17" s="37">
        <v>13</v>
      </c>
      <c r="K17" s="37">
        <v>17</v>
      </c>
      <c r="L17" s="37">
        <v>14</v>
      </c>
      <c r="M17" s="37">
        <v>48</v>
      </c>
      <c r="N17" s="37">
        <v>331</v>
      </c>
      <c r="O17" s="38">
        <v>448</v>
      </c>
      <c r="T17" s="2"/>
      <c r="U17" s="2"/>
      <c r="V17" s="2"/>
      <c r="W17" s="2"/>
      <c r="X17" s="2"/>
      <c r="Y17" s="2"/>
    </row>
    <row r="18" spans="1:25" ht="13.5" thickBot="1" x14ac:dyDescent="0.25">
      <c r="A18" s="55"/>
      <c r="B18" s="9" t="s">
        <v>13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40">
        <v>9</v>
      </c>
      <c r="N18" s="40">
        <v>64</v>
      </c>
      <c r="O18" s="41">
        <v>73</v>
      </c>
      <c r="T18" s="2"/>
      <c r="U18" s="2"/>
      <c r="V18" s="2"/>
      <c r="W18" s="2"/>
      <c r="X18" s="2"/>
      <c r="Y18" s="2"/>
    </row>
    <row r="19" spans="1:25" ht="13.5" thickTop="1" x14ac:dyDescent="0.2">
      <c r="A19" s="55"/>
      <c r="B19" s="13" t="s">
        <v>11</v>
      </c>
      <c r="C19" s="42">
        <v>5</v>
      </c>
      <c r="D19" s="42">
        <v>4</v>
      </c>
      <c r="E19" s="42">
        <v>2</v>
      </c>
      <c r="F19" s="42">
        <v>1</v>
      </c>
      <c r="G19" s="42">
        <v>11</v>
      </c>
      <c r="H19" s="42">
        <v>3</v>
      </c>
      <c r="I19" s="42">
        <v>11</v>
      </c>
      <c r="J19" s="42">
        <v>26</v>
      </c>
      <c r="K19" s="42">
        <v>62</v>
      </c>
      <c r="L19" s="42">
        <v>99</v>
      </c>
      <c r="M19" s="42">
        <v>297</v>
      </c>
      <c r="N19" s="42">
        <v>655</v>
      </c>
      <c r="O19" s="42">
        <v>1176</v>
      </c>
      <c r="T19" s="2"/>
      <c r="U19" s="2"/>
      <c r="V19" s="2"/>
      <c r="W19" s="2"/>
      <c r="X19" s="2"/>
      <c r="Y19" s="2"/>
    </row>
    <row r="20" spans="1:25" x14ac:dyDescent="0.2">
      <c r="A20" s="56"/>
      <c r="B20" s="15" t="s">
        <v>12</v>
      </c>
      <c r="C20" s="32">
        <f t="shared" ref="C20:O20" si="1">C19/$O19</f>
        <v>4.2517006802721092E-3</v>
      </c>
      <c r="D20" s="32">
        <f t="shared" si="1"/>
        <v>3.4013605442176869E-3</v>
      </c>
      <c r="E20" s="32">
        <f t="shared" si="1"/>
        <v>1.7006802721088435E-3</v>
      </c>
      <c r="F20" s="32">
        <f>F19/$O19</f>
        <v>8.5034013605442174E-4</v>
      </c>
      <c r="G20" s="32">
        <f t="shared" si="1"/>
        <v>9.3537414965986394E-3</v>
      </c>
      <c r="H20" s="32">
        <f t="shared" si="1"/>
        <v>2.5510204081632651E-3</v>
      </c>
      <c r="I20" s="32">
        <f t="shared" si="1"/>
        <v>9.3537414965986394E-3</v>
      </c>
      <c r="J20" s="32">
        <f t="shared" si="1"/>
        <v>2.2108843537414966E-2</v>
      </c>
      <c r="K20" s="32">
        <f t="shared" si="1"/>
        <v>5.2721088435374153E-2</v>
      </c>
      <c r="L20" s="32">
        <f t="shared" si="1"/>
        <v>8.4183673469387751E-2</v>
      </c>
      <c r="M20" s="32">
        <f t="shared" si="1"/>
        <v>0.25255102040816324</v>
      </c>
      <c r="N20" s="32">
        <f t="shared" si="1"/>
        <v>0.55697278911564629</v>
      </c>
      <c r="O20" s="32">
        <f t="shared" si="1"/>
        <v>1</v>
      </c>
      <c r="T20" s="2"/>
      <c r="U20" s="2"/>
      <c r="V20" s="2"/>
      <c r="W20" s="2"/>
      <c r="X20" s="2"/>
      <c r="Y20" s="2"/>
    </row>
    <row r="21" spans="1:25" x14ac:dyDescent="0.2">
      <c r="T21" s="2"/>
      <c r="U21" s="2"/>
      <c r="V21" s="2"/>
      <c r="W21" s="2"/>
      <c r="X21" s="2"/>
      <c r="Y21" s="2"/>
    </row>
    <row r="22" spans="1:25" ht="12.75" customHeight="1" x14ac:dyDescent="0.2">
      <c r="A22" s="54" t="s">
        <v>17</v>
      </c>
      <c r="B22" s="3" t="s">
        <v>20</v>
      </c>
      <c r="C22" s="45">
        <v>1</v>
      </c>
      <c r="D22" s="58">
        <v>0</v>
      </c>
      <c r="E22" s="45">
        <v>1</v>
      </c>
      <c r="F22" s="45">
        <v>1</v>
      </c>
      <c r="G22" s="39">
        <v>4</v>
      </c>
      <c r="H22" s="39">
        <v>3</v>
      </c>
      <c r="I22" s="39">
        <v>7</v>
      </c>
      <c r="J22" s="39">
        <v>15</v>
      </c>
      <c r="K22" s="39">
        <v>75</v>
      </c>
      <c r="L22" s="39">
        <v>195</v>
      </c>
      <c r="M22" s="39">
        <v>515</v>
      </c>
      <c r="N22" s="39">
        <v>499</v>
      </c>
      <c r="O22" s="38">
        <v>1316</v>
      </c>
      <c r="T22" s="2"/>
      <c r="U22" s="2"/>
      <c r="V22" s="2"/>
      <c r="W22" s="2"/>
      <c r="X22" s="2"/>
      <c r="Y22" s="2"/>
    </row>
    <row r="23" spans="1:25" x14ac:dyDescent="0.2">
      <c r="A23" s="55"/>
      <c r="B23" s="3" t="s">
        <v>21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44">
        <v>1</v>
      </c>
      <c r="K23" s="37">
        <v>10</v>
      </c>
      <c r="L23" s="37">
        <v>135</v>
      </c>
      <c r="M23" s="37">
        <v>276</v>
      </c>
      <c r="N23" s="37">
        <v>175</v>
      </c>
      <c r="O23" s="38">
        <v>597</v>
      </c>
      <c r="T23" s="2"/>
      <c r="U23" s="2"/>
      <c r="V23" s="2"/>
      <c r="W23" s="2"/>
      <c r="X23" s="2"/>
      <c r="Y23" s="2"/>
    </row>
    <row r="24" spans="1:25" x14ac:dyDescent="0.2">
      <c r="A24" s="55"/>
      <c r="B24" s="3" t="s">
        <v>22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45">
        <v>6</v>
      </c>
      <c r="L24" s="39">
        <v>27</v>
      </c>
      <c r="M24" s="39">
        <v>60</v>
      </c>
      <c r="N24" s="39">
        <v>21</v>
      </c>
      <c r="O24" s="38">
        <v>114</v>
      </c>
      <c r="T24" s="2"/>
      <c r="U24" s="2"/>
      <c r="V24" s="2"/>
      <c r="W24" s="2"/>
      <c r="X24" s="2"/>
      <c r="Y24" s="2"/>
    </row>
    <row r="25" spans="1:25" x14ac:dyDescent="0.2">
      <c r="A25" s="55"/>
      <c r="B25" s="28" t="s">
        <v>23</v>
      </c>
      <c r="C25" s="44">
        <v>2</v>
      </c>
      <c r="D25" s="37">
        <v>3</v>
      </c>
      <c r="E25" s="37">
        <v>1</v>
      </c>
      <c r="F25" s="37">
        <v>4</v>
      </c>
      <c r="G25" s="37">
        <v>5</v>
      </c>
      <c r="H25" s="37">
        <v>6</v>
      </c>
      <c r="I25" s="37">
        <v>7</v>
      </c>
      <c r="J25" s="37">
        <v>6</v>
      </c>
      <c r="K25" s="37">
        <v>11</v>
      </c>
      <c r="L25" s="37">
        <v>13</v>
      </c>
      <c r="M25" s="37">
        <v>43</v>
      </c>
      <c r="N25" s="37">
        <v>159</v>
      </c>
      <c r="O25" s="38">
        <v>260</v>
      </c>
      <c r="T25" s="2"/>
      <c r="U25" s="2"/>
      <c r="V25" s="2"/>
      <c r="W25" s="2"/>
      <c r="X25" s="2"/>
      <c r="Y25" s="2"/>
    </row>
    <row r="26" spans="1:25" ht="13.5" thickBot="1" x14ac:dyDescent="0.25">
      <c r="A26" s="55"/>
      <c r="B26" s="9" t="s">
        <v>13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46">
        <v>1</v>
      </c>
      <c r="L26" s="40">
        <v>3</v>
      </c>
      <c r="M26" s="40">
        <v>32</v>
      </c>
      <c r="N26" s="40">
        <v>133</v>
      </c>
      <c r="O26" s="41">
        <v>169</v>
      </c>
      <c r="T26" s="2"/>
      <c r="U26" s="2"/>
      <c r="V26" s="2"/>
      <c r="W26" s="2"/>
      <c r="X26" s="2"/>
      <c r="Y26" s="2"/>
    </row>
    <row r="27" spans="1:25" ht="13.5" thickTop="1" x14ac:dyDescent="0.2">
      <c r="A27" s="55"/>
      <c r="B27" s="13" t="s">
        <v>11</v>
      </c>
      <c r="C27" s="47">
        <v>3</v>
      </c>
      <c r="D27" s="42">
        <v>3</v>
      </c>
      <c r="E27" s="42">
        <v>2</v>
      </c>
      <c r="F27" s="42">
        <v>5</v>
      </c>
      <c r="G27" s="42">
        <v>9</v>
      </c>
      <c r="H27" s="42">
        <v>9</v>
      </c>
      <c r="I27" s="42">
        <v>14</v>
      </c>
      <c r="J27" s="42">
        <v>22</v>
      </c>
      <c r="K27" s="42">
        <v>103</v>
      </c>
      <c r="L27" s="42">
        <v>373</v>
      </c>
      <c r="M27" s="42">
        <v>926</v>
      </c>
      <c r="N27" s="42">
        <v>987</v>
      </c>
      <c r="O27" s="42">
        <v>2456</v>
      </c>
      <c r="T27" s="2"/>
      <c r="U27" s="2"/>
      <c r="V27" s="2"/>
      <c r="W27" s="2"/>
      <c r="X27" s="2"/>
      <c r="Y27" s="2"/>
    </row>
    <row r="28" spans="1:25" x14ac:dyDescent="0.2">
      <c r="A28" s="56"/>
      <c r="B28" s="15" t="s">
        <v>12</v>
      </c>
      <c r="C28" s="32">
        <f t="shared" ref="C28:O28" si="2">C27/$O27</f>
        <v>1.2214983713355048E-3</v>
      </c>
      <c r="D28" s="32">
        <f t="shared" si="2"/>
        <v>1.2214983713355048E-3</v>
      </c>
      <c r="E28" s="32">
        <f t="shared" si="2"/>
        <v>8.1433224755700329E-4</v>
      </c>
      <c r="F28" s="32">
        <f>F27/$O27</f>
        <v>2.0358306188925082E-3</v>
      </c>
      <c r="G28" s="32">
        <f t="shared" si="2"/>
        <v>3.6644951140065146E-3</v>
      </c>
      <c r="H28" s="32">
        <f t="shared" si="2"/>
        <v>3.6644951140065146E-3</v>
      </c>
      <c r="I28" s="32">
        <f t="shared" si="2"/>
        <v>5.7003257328990227E-3</v>
      </c>
      <c r="J28" s="32">
        <f t="shared" si="2"/>
        <v>8.9576547231270363E-3</v>
      </c>
      <c r="K28" s="32">
        <f t="shared" si="2"/>
        <v>4.1938110749185666E-2</v>
      </c>
      <c r="L28" s="32">
        <f t="shared" si="2"/>
        <v>0.15187296416938112</v>
      </c>
      <c r="M28" s="32">
        <f t="shared" si="2"/>
        <v>0.37703583061889251</v>
      </c>
      <c r="N28" s="32">
        <f t="shared" si="2"/>
        <v>0.40187296416938112</v>
      </c>
      <c r="O28" s="32">
        <f t="shared" si="2"/>
        <v>1</v>
      </c>
      <c r="T28" s="2"/>
      <c r="U28" s="2"/>
      <c r="V28" s="2"/>
      <c r="W28" s="2"/>
      <c r="X28" s="2"/>
      <c r="Y28" s="2"/>
    </row>
    <row r="29" spans="1:25" x14ac:dyDescent="0.2">
      <c r="T29" s="2"/>
      <c r="U29" s="2"/>
      <c r="V29" s="2"/>
      <c r="W29" s="2"/>
      <c r="X29" s="2"/>
      <c r="Y29" s="2"/>
    </row>
    <row r="30" spans="1:25" ht="12.75" customHeight="1" x14ac:dyDescent="0.2">
      <c r="A30" s="54" t="s">
        <v>18</v>
      </c>
      <c r="B30" s="3" t="s">
        <v>20</v>
      </c>
      <c r="C30" s="39">
        <v>1</v>
      </c>
      <c r="D30" s="58">
        <v>0</v>
      </c>
      <c r="E30" s="45">
        <v>2</v>
      </c>
      <c r="F30" s="39">
        <v>1</v>
      </c>
      <c r="G30" s="39">
        <v>5</v>
      </c>
      <c r="H30" s="39">
        <v>49</v>
      </c>
      <c r="I30" s="39">
        <v>168</v>
      </c>
      <c r="J30" s="39">
        <v>437</v>
      </c>
      <c r="K30" s="39">
        <v>1232</v>
      </c>
      <c r="L30" s="39">
        <v>2295</v>
      </c>
      <c r="M30" s="39">
        <v>5943</v>
      </c>
      <c r="N30" s="39">
        <v>2291</v>
      </c>
      <c r="O30" s="38">
        <v>12424</v>
      </c>
      <c r="T30" s="2"/>
      <c r="U30" s="2"/>
      <c r="V30" s="2"/>
      <c r="W30" s="2"/>
      <c r="X30" s="2"/>
      <c r="Y30" s="2"/>
    </row>
    <row r="31" spans="1:25" x14ac:dyDescent="0.2">
      <c r="A31" s="55"/>
      <c r="B31" s="3" t="s">
        <v>21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44">
        <v>4</v>
      </c>
      <c r="L31" s="37">
        <v>23</v>
      </c>
      <c r="M31" s="37">
        <v>72</v>
      </c>
      <c r="N31" s="37">
        <v>105</v>
      </c>
      <c r="O31" s="38">
        <v>204</v>
      </c>
      <c r="T31" s="2"/>
      <c r="U31" s="2"/>
      <c r="V31" s="2"/>
      <c r="W31" s="2"/>
      <c r="X31" s="2"/>
      <c r="Y31" s="2"/>
    </row>
    <row r="32" spans="1:25" x14ac:dyDescent="0.2">
      <c r="A32" s="55"/>
      <c r="B32" s="3" t="s">
        <v>22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39">
        <v>3</v>
      </c>
      <c r="M32" s="39">
        <v>22</v>
      </c>
      <c r="N32" s="39">
        <v>28</v>
      </c>
      <c r="O32" s="38">
        <v>53</v>
      </c>
      <c r="T32" s="2"/>
      <c r="U32" s="2"/>
      <c r="V32" s="2"/>
      <c r="W32" s="2"/>
      <c r="X32" s="2"/>
      <c r="Y32" s="2"/>
    </row>
    <row r="33" spans="1:25" x14ac:dyDescent="0.2">
      <c r="A33" s="55"/>
      <c r="B33" s="3" t="s">
        <v>23</v>
      </c>
      <c r="C33" s="37">
        <v>1</v>
      </c>
      <c r="D33" s="37">
        <v>1</v>
      </c>
      <c r="E33" s="37">
        <v>3</v>
      </c>
      <c r="F33" s="37">
        <v>4</v>
      </c>
      <c r="G33" s="37">
        <v>6</v>
      </c>
      <c r="H33" s="37">
        <v>19</v>
      </c>
      <c r="I33" s="37">
        <v>15</v>
      </c>
      <c r="J33" s="37">
        <v>43</v>
      </c>
      <c r="K33" s="37">
        <v>40</v>
      </c>
      <c r="L33" s="37">
        <v>63</v>
      </c>
      <c r="M33" s="37">
        <v>144</v>
      </c>
      <c r="N33" s="37">
        <v>805</v>
      </c>
      <c r="O33" s="38">
        <v>1144</v>
      </c>
      <c r="T33" s="2"/>
      <c r="U33" s="2"/>
      <c r="V33" s="2"/>
      <c r="W33" s="2"/>
      <c r="X33" s="2"/>
      <c r="Y33" s="2"/>
    </row>
    <row r="34" spans="1:25" ht="13.5" thickBot="1" x14ac:dyDescent="0.25">
      <c r="A34" s="55"/>
      <c r="B34" s="9" t="s">
        <v>13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40">
        <v>1</v>
      </c>
      <c r="J34" s="40">
        <v>2</v>
      </c>
      <c r="K34" s="40">
        <v>1</v>
      </c>
      <c r="L34" s="40">
        <v>17</v>
      </c>
      <c r="M34" s="40">
        <v>76</v>
      </c>
      <c r="N34" s="40">
        <v>158</v>
      </c>
      <c r="O34" s="41">
        <v>255</v>
      </c>
      <c r="T34" s="2"/>
      <c r="U34" s="2"/>
      <c r="V34" s="2"/>
      <c r="W34" s="2"/>
      <c r="X34" s="2"/>
      <c r="Y34" s="2"/>
    </row>
    <row r="35" spans="1:25" ht="13.5" thickTop="1" x14ac:dyDescent="0.2">
      <c r="A35" s="55"/>
      <c r="B35" s="13" t="s">
        <v>11</v>
      </c>
      <c r="C35" s="42">
        <v>2</v>
      </c>
      <c r="D35" s="42">
        <v>1</v>
      </c>
      <c r="E35" s="42">
        <v>5</v>
      </c>
      <c r="F35" s="42">
        <v>5</v>
      </c>
      <c r="G35" s="42">
        <v>11</v>
      </c>
      <c r="H35" s="42">
        <v>68</v>
      </c>
      <c r="I35" s="42">
        <v>184</v>
      </c>
      <c r="J35" s="42">
        <v>482</v>
      </c>
      <c r="K35" s="42">
        <v>1277</v>
      </c>
      <c r="L35" s="42">
        <v>2401</v>
      </c>
      <c r="M35" s="42">
        <v>6257</v>
      </c>
      <c r="N35" s="42">
        <v>3387</v>
      </c>
      <c r="O35" s="42">
        <v>14080</v>
      </c>
      <c r="T35" s="2"/>
      <c r="U35" s="2"/>
      <c r="V35" s="2"/>
      <c r="W35" s="2"/>
      <c r="X35" s="2"/>
      <c r="Y35" s="2"/>
    </row>
    <row r="36" spans="1:25" x14ac:dyDescent="0.2">
      <c r="A36" s="56"/>
      <c r="B36" s="15" t="s">
        <v>12</v>
      </c>
      <c r="C36" s="32">
        <f t="shared" ref="C36:O36" si="3">C35/$O35</f>
        <v>1.4204545454545454E-4</v>
      </c>
      <c r="D36" s="32">
        <f t="shared" si="3"/>
        <v>7.1022727272727269E-5</v>
      </c>
      <c r="E36" s="32">
        <f t="shared" si="3"/>
        <v>3.5511363636363637E-4</v>
      </c>
      <c r="F36" s="32">
        <f>F35/$O35</f>
        <v>3.5511363636363637E-4</v>
      </c>
      <c r="G36" s="32">
        <f t="shared" si="3"/>
        <v>7.8125000000000004E-4</v>
      </c>
      <c r="H36" s="32">
        <f t="shared" si="3"/>
        <v>4.8295454545454544E-3</v>
      </c>
      <c r="I36" s="32">
        <f t="shared" si="3"/>
        <v>1.3068181818181817E-2</v>
      </c>
      <c r="J36" s="32">
        <f t="shared" si="3"/>
        <v>3.4232954545454546E-2</v>
      </c>
      <c r="K36" s="32">
        <f t="shared" si="3"/>
        <v>9.0696022727272729E-2</v>
      </c>
      <c r="L36" s="32">
        <f t="shared" si="3"/>
        <v>0.17052556818181819</v>
      </c>
      <c r="M36" s="32">
        <f t="shared" si="3"/>
        <v>0.44438920454545455</v>
      </c>
      <c r="N36" s="32">
        <f t="shared" si="3"/>
        <v>0.24055397727272726</v>
      </c>
      <c r="O36" s="32">
        <f t="shared" si="3"/>
        <v>1</v>
      </c>
      <c r="T36" s="2"/>
      <c r="U36" s="2"/>
      <c r="V36" s="2"/>
      <c r="W36" s="2"/>
      <c r="X36" s="2"/>
      <c r="Y36" s="2"/>
    </row>
    <row r="37" spans="1:25" x14ac:dyDescent="0.2">
      <c r="T37" s="2"/>
      <c r="U37" s="2"/>
      <c r="V37" s="2"/>
      <c r="W37" s="2"/>
      <c r="X37" s="2"/>
      <c r="Y37" s="2"/>
    </row>
    <row r="38" spans="1:25" x14ac:dyDescent="0.2">
      <c r="A38" s="54" t="s">
        <v>19</v>
      </c>
      <c r="B38" s="3" t="s">
        <v>20</v>
      </c>
      <c r="C38" s="58">
        <v>0</v>
      </c>
      <c r="D38" s="45">
        <v>2</v>
      </c>
      <c r="E38" s="58">
        <v>0</v>
      </c>
      <c r="F38" s="45">
        <v>1</v>
      </c>
      <c r="G38" s="58">
        <v>0</v>
      </c>
      <c r="H38" s="45">
        <v>1</v>
      </c>
      <c r="I38" s="39">
        <v>2</v>
      </c>
      <c r="J38" s="39">
        <v>8</v>
      </c>
      <c r="K38" s="39">
        <v>62</v>
      </c>
      <c r="L38" s="39">
        <v>156</v>
      </c>
      <c r="M38" s="39">
        <v>584</v>
      </c>
      <c r="N38" s="39">
        <v>618</v>
      </c>
      <c r="O38" s="38">
        <v>1434</v>
      </c>
    </row>
    <row r="39" spans="1:25" x14ac:dyDescent="0.2">
      <c r="A39" s="55"/>
      <c r="B39" s="3" t="s">
        <v>21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44">
        <v>5</v>
      </c>
      <c r="I39" s="57">
        <v>0</v>
      </c>
      <c r="J39" s="44">
        <v>2</v>
      </c>
      <c r="K39" s="37">
        <v>6</v>
      </c>
      <c r="L39" s="37">
        <v>24</v>
      </c>
      <c r="M39" s="37">
        <v>135</v>
      </c>
      <c r="N39" s="37">
        <v>251</v>
      </c>
      <c r="O39" s="38">
        <v>423</v>
      </c>
      <c r="T39" s="2"/>
      <c r="U39" s="2"/>
      <c r="V39" s="2"/>
      <c r="W39" s="2"/>
      <c r="X39" s="2"/>
      <c r="Y39" s="2"/>
    </row>
    <row r="40" spans="1:25" x14ac:dyDescent="0.2">
      <c r="A40" s="55"/>
      <c r="B40" s="3" t="s">
        <v>22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45">
        <v>1</v>
      </c>
      <c r="I40" s="58">
        <v>0</v>
      </c>
      <c r="J40" s="58">
        <v>0</v>
      </c>
      <c r="K40" s="45">
        <v>3</v>
      </c>
      <c r="L40" s="39">
        <v>19</v>
      </c>
      <c r="M40" s="39">
        <v>65</v>
      </c>
      <c r="N40" s="39">
        <v>53</v>
      </c>
      <c r="O40" s="38">
        <v>141</v>
      </c>
      <c r="T40" s="2"/>
      <c r="U40" s="2"/>
      <c r="V40" s="2"/>
      <c r="W40" s="2"/>
      <c r="X40" s="2"/>
      <c r="Y40" s="2"/>
    </row>
    <row r="41" spans="1:25" x14ac:dyDescent="0.2">
      <c r="A41" s="55"/>
      <c r="B41" s="3" t="s">
        <v>23</v>
      </c>
      <c r="C41" s="57">
        <v>0</v>
      </c>
      <c r="D41" s="37">
        <v>4</v>
      </c>
      <c r="E41" s="37">
        <v>4</v>
      </c>
      <c r="F41" s="37">
        <v>7</v>
      </c>
      <c r="G41" s="37">
        <v>7</v>
      </c>
      <c r="H41" s="37">
        <v>11</v>
      </c>
      <c r="I41" s="37">
        <v>11</v>
      </c>
      <c r="J41" s="37">
        <v>30</v>
      </c>
      <c r="K41" s="37">
        <v>29</v>
      </c>
      <c r="L41" s="37">
        <v>44</v>
      </c>
      <c r="M41" s="37">
        <v>110</v>
      </c>
      <c r="N41" s="37">
        <v>301</v>
      </c>
      <c r="O41" s="38">
        <v>558</v>
      </c>
      <c r="T41" s="2"/>
      <c r="U41" s="2"/>
      <c r="V41" s="2"/>
      <c r="W41" s="2"/>
      <c r="X41" s="2"/>
      <c r="Y41" s="2"/>
    </row>
    <row r="42" spans="1:25" ht="13.5" thickBot="1" x14ac:dyDescent="0.25">
      <c r="A42" s="55"/>
      <c r="B42" s="9" t="s">
        <v>13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46">
        <v>3</v>
      </c>
      <c r="M42" s="40">
        <v>7</v>
      </c>
      <c r="N42" s="40">
        <v>195</v>
      </c>
      <c r="O42" s="41">
        <v>205</v>
      </c>
      <c r="T42" s="2"/>
      <c r="U42" s="2"/>
      <c r="V42" s="2"/>
      <c r="W42" s="2"/>
      <c r="X42" s="2"/>
      <c r="Y42" s="2"/>
    </row>
    <row r="43" spans="1:25" ht="13.5" thickTop="1" x14ac:dyDescent="0.2">
      <c r="A43" s="55"/>
      <c r="B43" s="13" t="s">
        <v>11</v>
      </c>
      <c r="C43" s="60">
        <v>0</v>
      </c>
      <c r="D43" s="42">
        <v>6</v>
      </c>
      <c r="E43" s="42">
        <v>4</v>
      </c>
      <c r="F43" s="42">
        <v>8</v>
      </c>
      <c r="G43" s="42">
        <v>7</v>
      </c>
      <c r="H43" s="42">
        <v>18</v>
      </c>
      <c r="I43" s="42">
        <v>13</v>
      </c>
      <c r="J43" s="42">
        <v>40</v>
      </c>
      <c r="K43" s="42">
        <v>100</v>
      </c>
      <c r="L43" s="42">
        <v>246</v>
      </c>
      <c r="M43" s="42">
        <v>901</v>
      </c>
      <c r="N43" s="42">
        <v>1418</v>
      </c>
      <c r="O43" s="42">
        <v>2761</v>
      </c>
      <c r="T43" s="2"/>
      <c r="U43" s="2"/>
      <c r="V43" s="2"/>
      <c r="W43" s="2"/>
      <c r="X43" s="2"/>
      <c r="Y43" s="2"/>
    </row>
    <row r="44" spans="1:25" x14ac:dyDescent="0.2">
      <c r="A44" s="56"/>
      <c r="B44" s="15" t="s">
        <v>12</v>
      </c>
      <c r="C44" s="32">
        <f t="shared" ref="C44:O44" si="4">C43/$O43</f>
        <v>0</v>
      </c>
      <c r="D44" s="32">
        <f t="shared" si="4"/>
        <v>2.1731256791017745E-3</v>
      </c>
      <c r="E44" s="32">
        <f t="shared" si="4"/>
        <v>1.4487504527345165E-3</v>
      </c>
      <c r="F44" s="32">
        <f>F43/$O43</f>
        <v>2.897500905469033E-3</v>
      </c>
      <c r="G44" s="32">
        <f t="shared" si="4"/>
        <v>2.5353132922854038E-3</v>
      </c>
      <c r="H44" s="32">
        <f t="shared" si="4"/>
        <v>6.5193770373053244E-3</v>
      </c>
      <c r="I44" s="32">
        <f t="shared" si="4"/>
        <v>4.7084389713871787E-3</v>
      </c>
      <c r="J44" s="32">
        <f t="shared" si="4"/>
        <v>1.4487504527345164E-2</v>
      </c>
      <c r="K44" s="32">
        <f t="shared" si="4"/>
        <v>3.6218761318362915E-2</v>
      </c>
      <c r="L44" s="32">
        <f t="shared" si="4"/>
        <v>8.9098152843172768E-2</v>
      </c>
      <c r="M44" s="32">
        <f t="shared" si="4"/>
        <v>0.32633103947844982</v>
      </c>
      <c r="N44" s="32">
        <f t="shared" si="4"/>
        <v>0.51358203549438608</v>
      </c>
      <c r="O44" s="32">
        <f t="shared" si="4"/>
        <v>1</v>
      </c>
      <c r="T44" s="2"/>
      <c r="U44" s="2"/>
      <c r="V44" s="2"/>
      <c r="W44" s="2"/>
      <c r="X44" s="2"/>
      <c r="Y44" s="2"/>
    </row>
    <row r="45" spans="1:25" x14ac:dyDescent="0.2">
      <c r="T45" s="2"/>
      <c r="U45" s="2"/>
      <c r="V45" s="2"/>
      <c r="W45" s="2"/>
      <c r="X45" s="2"/>
      <c r="Y45" s="2"/>
    </row>
    <row r="47" spans="1:25" x14ac:dyDescent="0.2">
      <c r="A47" s="48" t="s">
        <v>37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25" x14ac:dyDescent="0.2">
      <c r="A48" s="36" t="s">
        <v>31</v>
      </c>
    </row>
  </sheetData>
  <mergeCells count="5"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443AB1-1A42-44AF-BBB9-3B56A1A48F12}"/>
</file>

<file path=customXml/itemProps2.xml><?xml version="1.0" encoding="utf-8"?>
<ds:datastoreItem xmlns:ds="http://schemas.openxmlformats.org/officeDocument/2006/customXml" ds:itemID="{11806B0F-C9F1-4C22-BDEA-47258DF9F8AE}"/>
</file>

<file path=customXml/itemProps3.xml><?xml version="1.0" encoding="utf-8"?>
<ds:datastoreItem xmlns:ds="http://schemas.openxmlformats.org/officeDocument/2006/customXml" ds:itemID="{8CF3885B-022D-461C-AD88-9FBA37705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