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071696C4-BE50-4D28-9538-30B343899A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5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SIECIC'!$A$1:$B$67</definedName>
    <definedName name="_xlnm.Print_Area" localSheetId="2">'Variazione pendenti SIECIC'!$A$1:$F$15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33" i="2"/>
  <c r="H33" i="2"/>
  <c r="G18" i="2"/>
  <c r="H18" i="2"/>
  <c r="G20" i="2" s="1"/>
  <c r="E63" i="2"/>
  <c r="F63" i="2"/>
  <c r="E48" i="2"/>
  <c r="F48" i="2"/>
  <c r="E50" i="2" s="1"/>
  <c r="E33" i="2"/>
  <c r="F33" i="2"/>
  <c r="E18" i="2"/>
  <c r="F18" i="2"/>
  <c r="D18" i="2"/>
  <c r="C18" i="2"/>
  <c r="D63" i="2"/>
  <c r="C63" i="2"/>
  <c r="C65" i="2" s="1"/>
  <c r="C48" i="2"/>
  <c r="D33" i="2"/>
  <c r="C33" i="2"/>
  <c r="C35" i="2" s="1"/>
  <c r="D48" i="2"/>
  <c r="C50" i="2" s="1"/>
  <c r="C20" i="2"/>
  <c r="H48" i="2"/>
  <c r="G48" i="2"/>
  <c r="F13" i="3"/>
  <c r="F11" i="3"/>
  <c r="F9" i="3"/>
  <c r="F7" i="3"/>
  <c r="G50" i="2" l="1"/>
  <c r="G35" i="2"/>
  <c r="G65" i="2"/>
  <c r="E65" i="2"/>
  <c r="E20" i="2"/>
  <c r="E35" i="2"/>
</calcChain>
</file>

<file path=xl/sharedStrings.xml><?xml version="1.0" encoding="utf-8"?>
<sst xmlns="http://schemas.openxmlformats.org/spreadsheetml/2006/main" count="217" uniqueCount="72">
  <si>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</si>
  <si>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</si>
  <si>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</si>
  <si>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</si>
  <si>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</si>
  <si>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</si>
  <si>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</si>
  <si>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</si>
  <si>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</si>
  <si>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</si>
  <si>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</si>
  <si>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</si>
  <si>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</si>
  <si>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</si>
  <si>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</si>
  <si>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</si>
  <si>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</si>
  <si>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</si>
  <si>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</si>
  <si>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</si>
  <si>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</si>
  <si>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</si>
  <si>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</si>
  <si>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</si>
  <si>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</si>
  <si>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</si>
  <si>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</si>
  <si>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</si>
  <si>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</si>
  <si>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</si>
  <si>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</si>
  <si>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</si>
  <si>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FASE ESECUTIVA - ALTRE PROCEDURE CONCORSUALI</t>
  </si>
  <si>
    <t>Distretto di Trieste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</si>
  <si>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</si>
  <si>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</si>
  <si>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Macro materia</t>
  </si>
  <si>
    <t>Tribunale Ordinario di Gorizia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</si>
  <si>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</si>
  <si>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</si>
  <si>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</si>
  <si>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</si>
  <si>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</si>
  <si>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</si>
  <si>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</si>
  <si>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</si>
  <si>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Pordenone</t>
  </si>
  <si>
    <t>Tribunale Ordinario di Marsala</t>
  </si>
  <si>
    <t>Tribunale Ordinario di Trieste</t>
  </si>
  <si>
    <t>Tribunale Ordinario di Udine</t>
  </si>
  <si>
    <t>Tribunale Ordinario di Sciacca</t>
  </si>
  <si>
    <t>Variazione pendenti</t>
  </si>
  <si>
    <t>Variazione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</si>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</sst>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1" fillId="0" borderId="0"/>
    <xf numFmtId="0" fontId="49" fillId="0" borderId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0" xfId="0" applyFont="1"/>
    <xf numFmtId="3" fontId="42" fillId="0" borderId="2" xfId="1" applyNumberFormat="1" applyFont="1" applyBorder="1"/>
    <xf numFmtId="0" fontId="42" fillId="0" borderId="2" xfId="0" applyFont="1" applyBorder="1"/>
    <xf numFmtId="0" fontId="42" fillId="0" borderId="1" xfId="0" applyFont="1" applyBorder="1"/>
    <xf numFmtId="3" fontId="0" fillId="0" borderId="1" xfId="0" applyNumberFormat="1" applyBorder="1"/>
    <xf numFmtId="0" fontId="47" fillId="0" borderId="0" xfId="56" applyFont="1"/>
    <xf numFmtId="0" fontId="13" fillId="0" borderId="0" xfId="56"/>
    <xf numFmtId="0" fontId="40" fillId="0" borderId="0" xfId="56" applyFont="1"/>
    <xf numFmtId="0" fontId="40" fillId="0" borderId="1" xfId="56" applyFont="1" applyBorder="1"/>
    <xf numFmtId="0" fontId="13" fillId="0" borderId="1" xfId="56" applyBorder="1" applyAlignment="1">
      <alignment vertical="center"/>
    </xf>
    <xf numFmtId="0" fontId="13" fillId="0" borderId="1" xfId="56" applyBorder="1" applyAlignment="1">
      <alignment vertical="center" wrapText="1"/>
    </xf>
    <xf numFmtId="0" fontId="13" fillId="0" borderId="1" xfId="56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9" fontId="51" fillId="0" borderId="1" xfId="64" applyFont="1" applyBorder="1"/>
    <xf numFmtId="9" fontId="51" fillId="0" borderId="0" xfId="64" applyFont="1" applyBorder="1"/>
    <xf numFmtId="0" fontId="44" fillId="0" borderId="0" xfId="70" applyFont="1"/>
    <xf numFmtId="15" fontId="51" fillId="0" borderId="1" xfId="0" quotePrefix="1" applyNumberFormat="1" applyFont="1" applyBorder="1" applyAlignment="1">
      <alignment horizontal="center" vertical="center" wrapText="1"/>
    </xf>
    <xf numFmtId="0" fontId="46" fillId="0" borderId="0" xfId="73" applyFont="1"/>
    <xf numFmtId="0" fontId="41" fillId="0" borderId="0" xfId="74" applyFont="1"/>
    <xf numFmtId="0" fontId="40" fillId="0" borderId="0" xfId="74" applyFont="1"/>
    <xf numFmtId="0" fontId="44" fillId="0" borderId="0" xfId="74" applyFont="1"/>
    <xf numFmtId="0" fontId="44" fillId="0" borderId="1" xfId="74" applyFont="1" applyBorder="1"/>
    <xf numFmtId="0" fontId="46" fillId="0" borderId="0" xfId="74" applyFont="1"/>
    <xf numFmtId="0" fontId="13" fillId="0" borderId="0" xfId="56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</cellXfs>
  <cellStyles count="75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7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3" xr:uid="{00000000-0005-0000-0000-000018000000}"/>
    <cellStyle name="Normale 2 2 3" xfId="7" xr:uid="{00000000-0005-0000-0000-000019000000}"/>
    <cellStyle name="Normale 2 2 30" xfId="65" xr:uid="{00000000-0005-0000-0000-00001A000000}"/>
    <cellStyle name="Normale 2 2 30 2" xfId="72" xr:uid="{49C00EC7-8680-49BF-BB32-70BCC6ABC5D8}"/>
    <cellStyle name="Normale 2 2 31" xfId="66" xr:uid="{00000000-0005-0000-0000-00001B000000}"/>
    <cellStyle name="Normale 2 2 32" xfId="67" xr:uid="{00000000-0005-0000-0000-00001C000000}"/>
    <cellStyle name="Normale 2 2 33" xfId="68" xr:uid="{5425B2D6-0C9F-41B3-AC31-00917BE70F2B}"/>
    <cellStyle name="Normale 2 2 34" xfId="69" xr:uid="{FB30CA0B-6413-4697-BDB9-337C2888291D}"/>
    <cellStyle name="Normale 2 2 35" xfId="70" xr:uid="{758AE986-40CD-4518-BFBE-0BA65E433D23}"/>
    <cellStyle name="Normale 2 2 36" xfId="71" xr:uid="{AF2BD168-DBA9-4721-BD3C-FC3DC52A0F17}"/>
    <cellStyle name="Normale 2 2 37" xfId="73" xr:uid="{10757994-5736-4CDA-B48F-44EA511713E6}"/>
    <cellStyle name="Normale 2 2 38" xfId="74" xr:uid="{85AA2E64-55B3-4C7E-AAA0-05E5F27B9205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6" xr:uid="{00000000-0005-0000-0000-000025000000}"/>
    <cellStyle name="Normale 4" xfId="62" xr:uid="{00000000-0005-0000-0000-000026000000}"/>
    <cellStyle name="Percentuale" xfId="64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25" xfId="55" xr:uid="{00000000-0005-0000-0000-00003A000000}"/>
    <cellStyle name="Percentuale 2 2 3" xfId="8" xr:uid="{00000000-0005-0000-0000-00003B000000}"/>
    <cellStyle name="Percentuale 2 2 4" xfId="10" xr:uid="{00000000-0005-0000-0000-00003C000000}"/>
    <cellStyle name="Percentuale 2 2 5" xfId="12" xr:uid="{00000000-0005-0000-0000-00003D000000}"/>
    <cellStyle name="Percentuale 2 2 6" xfId="14" xr:uid="{00000000-0005-0000-0000-00003E000000}"/>
    <cellStyle name="Percentuale 2 2 7" xfId="16" xr:uid="{00000000-0005-0000-0000-00003F000000}"/>
    <cellStyle name="Percentuale 2 2 8" xfId="18" xr:uid="{00000000-0005-0000-0000-000040000000}"/>
    <cellStyle name="Percentuale 2 2 9" xfId="20" xr:uid="{00000000-0005-0000-0000-000041000000}"/>
    <cellStyle name="Percentuale 3" xfId="58" xr:uid="{00000000-0005-0000-0000-000042000000}"/>
    <cellStyle name="Percentuale 4" xfId="60" xr:uid="{00000000-0005-0000-0000-00004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B42" sqref="B42"/>
    </sheetView>
  </sheetViews>
  <sheetFormatPr defaultColWidth="9.1796875" defaultRowHeight="14.5" x14ac:dyDescent="0.35"/>
  <cols>
    <col min="1" max="1" width="51.7265625" style="32" customWidth="1"/>
    <col min="2" max="2" width="71" style="32" customWidth="1"/>
    <col min="3" max="16384" width="9.1796875" style="32"/>
  </cols>
  <sheetData>
    <row r="1" spans="1:2" x14ac:dyDescent="0.35">
      <c r="A1" s="31" t="s">
        <v>0</v>
      </c>
    </row>
    <row r="2" spans="1:2" x14ac:dyDescent="0.35">
      <c r="A2" s="32" t="s">
        <v>1</v>
      </c>
      <c r="B2" s="32" t="s">
        <v>2</v>
      </c>
    </row>
    <row r="3" spans="1:2" x14ac:dyDescent="0.35">
      <c r="A3" s="32" t="s">
        <v>3</v>
      </c>
      <c r="B3" s="32" t="s">
        <v>4</v>
      </c>
    </row>
    <row r="4" spans="1:2" x14ac:dyDescent="0.35">
      <c r="A4" s="32" t="s">
        <v>5</v>
      </c>
      <c r="B4" s="32" t="s">
        <v>6</v>
      </c>
    </row>
    <row r="5" spans="1:2" x14ac:dyDescent="0.35">
      <c r="A5" s="32" t="s">
        <v>7</v>
      </c>
      <c r="B5" s="32" t="s">
        <v>8</v>
      </c>
    </row>
    <row r="6" spans="1:2" x14ac:dyDescent="0.35">
      <c r="A6" s="32" t="s">
        <v>9</v>
      </c>
      <c r="B6" s="32" t="s">
        <v>10</v>
      </c>
    </row>
    <row r="7" spans="1:2" x14ac:dyDescent="0.35">
      <c r="A7" s="32" t="s">
        <v>11</v>
      </c>
      <c r="B7" s="32" t="s">
        <v>12</v>
      </c>
    </row>
    <row r="8" spans="1:2" x14ac:dyDescent="0.35">
      <c r="A8" s="32" t="s">
        <v>13</v>
      </c>
      <c r="B8" s="32" t="s">
        <v>14</v>
      </c>
    </row>
    <row r="9" spans="1:2" x14ac:dyDescent="0.35">
      <c r="A9" s="32" t="s">
        <v>15</v>
      </c>
      <c r="B9" s="32" t="s">
        <v>16</v>
      </c>
    </row>
    <row r="11" spans="1:2" x14ac:dyDescent="0.35">
      <c r="A11" s="33" t="s">
        <v>17</v>
      </c>
    </row>
    <row r="12" spans="1:2" x14ac:dyDescent="0.35">
      <c r="A12" s="56" t="s">
        <v>18</v>
      </c>
      <c r="B12" s="56"/>
    </row>
    <row r="13" spans="1:2" x14ac:dyDescent="0.35">
      <c r="A13" s="56"/>
      <c r="B13" s="56"/>
    </row>
    <row r="14" spans="1:2" x14ac:dyDescent="0.35">
      <c r="A14" s="32" t="s">
        <v>19</v>
      </c>
    </row>
    <row r="16" spans="1:2" x14ac:dyDescent="0.35">
      <c r="A16" s="34" t="s">
        <v>20</v>
      </c>
      <c r="B16" s="34" t="s">
        <v>21</v>
      </c>
    </row>
    <row r="17" spans="1:2" ht="17.25" customHeight="1" x14ac:dyDescent="0.35">
      <c r="A17" s="35" t="s">
        <v>22</v>
      </c>
      <c r="B17" s="35" t="s">
        <v>23</v>
      </c>
    </row>
    <row r="18" spans="1:2" ht="29" x14ac:dyDescent="0.35">
      <c r="A18" s="35" t="s">
        <v>24</v>
      </c>
      <c r="B18" s="36" t="s">
        <v>25</v>
      </c>
    </row>
    <row r="19" spans="1:2" ht="43.5" x14ac:dyDescent="0.35">
      <c r="A19" s="35" t="s">
        <v>26</v>
      </c>
      <c r="B19" s="37" t="s">
        <v>27</v>
      </c>
    </row>
    <row r="20" spans="1:2" x14ac:dyDescent="0.35">
      <c r="A20" s="35" t="s">
        <v>28</v>
      </c>
      <c r="B20" s="35" t="s">
        <v>29</v>
      </c>
    </row>
    <row r="21" spans="1:2" ht="29" x14ac:dyDescent="0.35">
      <c r="A21" s="35" t="s">
        <v>30</v>
      </c>
      <c r="B21" s="36" t="s">
        <v>31</v>
      </c>
    </row>
    <row r="22" spans="1:2" ht="43.5" x14ac:dyDescent="0.35">
      <c r="A22" s="35" t="s">
        <v>32</v>
      </c>
      <c r="B22" s="37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"/>
  <sheetViews>
    <sheetView showGridLines="0" zoomScale="80" zoomScaleNormal="80" workbookViewId="0">
      <selection activeCell="J56" sqref="J56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54296875" style="2" customWidth="1"/>
    <col min="4" max="4" width="8.1796875" style="2" customWidth="1"/>
    <col min="5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33</v>
      </c>
    </row>
    <row r="2" spans="1:8" ht="14.5" x14ac:dyDescent="0.35">
      <c r="A2" s="3" t="s">
        <v>34</v>
      </c>
    </row>
    <row r="3" spans="1:8" x14ac:dyDescent="0.3">
      <c r="A3" s="4" t="s">
        <v>35</v>
      </c>
    </row>
    <row r="4" spans="1:8" x14ac:dyDescent="0.3">
      <c r="A4" s="25" t="s">
        <v>70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7</v>
      </c>
      <c r="B6" s="5" t="s">
        <v>36</v>
      </c>
      <c r="C6" s="24" t="s">
        <v>58</v>
      </c>
      <c r="D6" s="24" t="s">
        <v>59</v>
      </c>
      <c r="E6" s="24" t="s">
        <v>60</v>
      </c>
      <c r="F6" s="24" t="s">
        <v>61</v>
      </c>
      <c r="G6" s="24" t="s">
        <v>68</v>
      </c>
      <c r="H6" s="24" t="s">
        <v>69</v>
      </c>
    </row>
    <row r="7" spans="1:8" x14ac:dyDescent="0.3">
      <c r="A7" s="57" t="s">
        <v>37</v>
      </c>
      <c r="B7" s="6" t="s">
        <v>38</v>
      </c>
      <c r="C7" s="7">
        <v>433</v>
      </c>
      <c r="D7" s="7">
        <v>441</v>
      </c>
      <c r="E7" s="7">
        <v>440</v>
      </c>
      <c r="F7" s="7">
        <v>419</v>
      </c>
      <c r="G7" s="7">
        <v>277</v>
      </c>
      <c r="H7" s="7">
        <v>260</v>
      </c>
    </row>
    <row r="8" spans="1:8" x14ac:dyDescent="0.3">
      <c r="A8" s="57" t="s">
        <v>39</v>
      </c>
      <c r="B8" s="6" t="s">
        <v>40</v>
      </c>
      <c r="C8" s="7">
        <v>112</v>
      </c>
      <c r="D8" s="7">
        <v>145</v>
      </c>
      <c r="E8" s="7">
        <v>120</v>
      </c>
      <c r="F8" s="7">
        <v>123</v>
      </c>
      <c r="G8" s="7">
        <v>41</v>
      </c>
      <c r="H8" s="7">
        <v>68</v>
      </c>
    </row>
    <row r="9" spans="1:8" x14ac:dyDescent="0.3">
      <c r="A9" s="57" t="s">
        <v>39</v>
      </c>
      <c r="B9" s="6" t="s">
        <v>41</v>
      </c>
      <c r="C9" s="7">
        <v>0</v>
      </c>
      <c r="D9" s="7">
        <v>3</v>
      </c>
      <c r="E9" s="7">
        <v>0</v>
      </c>
      <c r="F9" s="7">
        <v>0</v>
      </c>
      <c r="G9" s="7">
        <v>0</v>
      </c>
      <c r="H9" s="7">
        <v>0</v>
      </c>
    </row>
    <row r="10" spans="1:8" x14ac:dyDescent="0.3">
      <c r="A10" s="57" t="s">
        <v>39</v>
      </c>
      <c r="B10" s="6" t="s">
        <v>42</v>
      </c>
      <c r="C10" s="7">
        <v>0</v>
      </c>
      <c r="D10" s="7">
        <v>12</v>
      </c>
      <c r="E10" s="7">
        <v>0</v>
      </c>
      <c r="F10" s="7">
        <v>9</v>
      </c>
      <c r="G10" s="7">
        <v>0</v>
      </c>
      <c r="H10" s="7">
        <v>3</v>
      </c>
    </row>
    <row r="11" spans="1:8" x14ac:dyDescent="0.3">
      <c r="A11" s="57" t="s">
        <v>39</v>
      </c>
      <c r="B11" s="6" t="s">
        <v>43</v>
      </c>
      <c r="C11" s="7">
        <v>0</v>
      </c>
      <c r="D11" s="7">
        <v>7</v>
      </c>
      <c r="E11" s="7">
        <v>0</v>
      </c>
      <c r="F11" s="7">
        <v>3</v>
      </c>
      <c r="G11" s="7">
        <v>0</v>
      </c>
      <c r="H11" s="7">
        <v>1</v>
      </c>
    </row>
    <row r="12" spans="1:8" x14ac:dyDescent="0.3">
      <c r="A12" s="57"/>
      <c r="B12" s="28" t="s">
        <v>22</v>
      </c>
      <c r="C12" s="27">
        <v>33</v>
      </c>
      <c r="D12" s="27">
        <v>30</v>
      </c>
      <c r="E12" s="7">
        <v>33</v>
      </c>
      <c r="F12" s="7">
        <v>31</v>
      </c>
      <c r="G12" s="7">
        <v>9</v>
      </c>
      <c r="H12" s="7">
        <v>9</v>
      </c>
    </row>
    <row r="13" spans="1:8" x14ac:dyDescent="0.3">
      <c r="A13" s="57"/>
      <c r="B13" s="28" t="s">
        <v>24</v>
      </c>
      <c r="C13" s="27">
        <v>8</v>
      </c>
      <c r="D13" s="27">
        <v>6</v>
      </c>
      <c r="E13" s="27">
        <v>11</v>
      </c>
      <c r="F13" s="27">
        <v>8</v>
      </c>
      <c r="G13" s="27">
        <v>6</v>
      </c>
      <c r="H13" s="27">
        <v>4</v>
      </c>
    </row>
    <row r="14" spans="1:8" x14ac:dyDescent="0.3">
      <c r="A14" s="57"/>
      <c r="B14" s="28" t="s">
        <v>26</v>
      </c>
      <c r="C14" s="27">
        <v>6</v>
      </c>
      <c r="D14" s="27">
        <v>6</v>
      </c>
      <c r="E14" s="27">
        <v>2</v>
      </c>
      <c r="F14" s="27">
        <v>2</v>
      </c>
      <c r="G14" s="27">
        <v>1</v>
      </c>
      <c r="H14" s="27">
        <v>0</v>
      </c>
    </row>
    <row r="15" spans="1:8" x14ac:dyDescent="0.3">
      <c r="A15" s="57"/>
      <c r="B15" s="28" t="s">
        <v>28</v>
      </c>
      <c r="C15" s="27">
        <v>13</v>
      </c>
      <c r="D15" s="27">
        <v>1</v>
      </c>
      <c r="E15" s="27">
        <v>20</v>
      </c>
      <c r="F15" s="27">
        <v>4</v>
      </c>
      <c r="G15" s="27">
        <v>6</v>
      </c>
      <c r="H15" s="27">
        <v>2</v>
      </c>
    </row>
    <row r="16" spans="1:8" x14ac:dyDescent="0.3">
      <c r="A16" s="57"/>
      <c r="B16" s="28" t="s">
        <v>30</v>
      </c>
      <c r="C16" s="27">
        <v>6</v>
      </c>
      <c r="D16" s="27">
        <v>0</v>
      </c>
      <c r="E16" s="27">
        <v>6</v>
      </c>
      <c r="F16" s="27">
        <v>0</v>
      </c>
      <c r="G16" s="27">
        <v>6</v>
      </c>
      <c r="H16" s="27">
        <v>0</v>
      </c>
    </row>
    <row r="17" spans="1:8" x14ac:dyDescent="0.3">
      <c r="A17" s="57"/>
      <c r="B17" s="29" t="s">
        <v>32</v>
      </c>
      <c r="C17" s="27">
        <v>1</v>
      </c>
      <c r="D17" s="27">
        <v>0</v>
      </c>
      <c r="E17" s="27">
        <v>1</v>
      </c>
      <c r="F17" s="27">
        <v>0</v>
      </c>
      <c r="G17" s="27">
        <v>0</v>
      </c>
      <c r="H17" s="27">
        <v>2</v>
      </c>
    </row>
    <row r="18" spans="1:8" x14ac:dyDescent="0.3">
      <c r="A18" s="57"/>
      <c r="B18" s="8" t="s">
        <v>44</v>
      </c>
      <c r="C18" s="9">
        <f>SUM(C7:C17)</f>
        <v>612</v>
      </c>
      <c r="D18" s="9">
        <f>SUM(D7:D17)</f>
        <v>651</v>
      </c>
      <c r="E18" s="9">
        <f>SUM(E7:E17)</f>
        <v>633</v>
      </c>
      <c r="F18" s="9">
        <f>SUM(F7:F17)</f>
        <v>599</v>
      </c>
      <c r="G18" s="9">
        <f>SUM(G7:G17)</f>
        <v>346</v>
      </c>
      <c r="H18" s="9">
        <f>SUM(H7:H17)</f>
        <v>349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45</v>
      </c>
      <c r="C20" s="58">
        <f>D18/C18</f>
        <v>1.0637254901960784</v>
      </c>
      <c r="D20" s="59"/>
      <c r="E20" s="58">
        <f>F18/E18</f>
        <v>0.94628751974723535</v>
      </c>
      <c r="F20" s="59"/>
      <c r="G20" s="58">
        <f>H18/G18</f>
        <v>1.0086705202312138</v>
      </c>
      <c r="H20" s="59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7" t="s">
        <v>46</v>
      </c>
      <c r="B22" s="6" t="s">
        <v>38</v>
      </c>
      <c r="C22" s="7">
        <v>983</v>
      </c>
      <c r="D22" s="7">
        <v>980</v>
      </c>
      <c r="E22" s="7">
        <v>1059</v>
      </c>
      <c r="F22" s="7">
        <v>942</v>
      </c>
      <c r="G22" s="7">
        <v>550</v>
      </c>
      <c r="H22" s="7">
        <v>560</v>
      </c>
    </row>
    <row r="23" spans="1:8" x14ac:dyDescent="0.3">
      <c r="A23" s="57" t="s">
        <v>47</v>
      </c>
      <c r="B23" s="6" t="s">
        <v>40</v>
      </c>
      <c r="C23" s="7">
        <v>208</v>
      </c>
      <c r="D23" s="7">
        <v>239</v>
      </c>
      <c r="E23" s="7">
        <v>193</v>
      </c>
      <c r="F23" s="7">
        <v>213</v>
      </c>
      <c r="G23" s="7">
        <v>96</v>
      </c>
      <c r="H23" s="7">
        <v>117</v>
      </c>
    </row>
    <row r="24" spans="1:8" x14ac:dyDescent="0.3">
      <c r="A24" s="57" t="s">
        <v>47</v>
      </c>
      <c r="B24" s="6" t="s">
        <v>41</v>
      </c>
      <c r="C24" s="6">
        <v>2</v>
      </c>
      <c r="D24" s="7">
        <v>6</v>
      </c>
      <c r="E24" s="6">
        <v>0</v>
      </c>
      <c r="F24" s="7">
        <v>0</v>
      </c>
      <c r="G24" s="6">
        <v>0</v>
      </c>
      <c r="H24" s="7">
        <v>0</v>
      </c>
    </row>
    <row r="25" spans="1:8" x14ac:dyDescent="0.3">
      <c r="A25" s="57" t="s">
        <v>47</v>
      </c>
      <c r="B25" s="6" t="s">
        <v>42</v>
      </c>
      <c r="C25" s="7">
        <v>2</v>
      </c>
      <c r="D25" s="7">
        <v>72</v>
      </c>
      <c r="E25" s="7">
        <v>0</v>
      </c>
      <c r="F25" s="7">
        <v>76</v>
      </c>
      <c r="G25" s="7">
        <v>0</v>
      </c>
      <c r="H25" s="7">
        <v>34</v>
      </c>
    </row>
    <row r="26" spans="1:8" x14ac:dyDescent="0.3">
      <c r="A26" s="57" t="s">
        <v>47</v>
      </c>
      <c r="B26" s="6" t="s">
        <v>43</v>
      </c>
      <c r="C26" s="7">
        <v>2</v>
      </c>
      <c r="D26" s="7">
        <v>7</v>
      </c>
      <c r="E26" s="7">
        <v>0</v>
      </c>
      <c r="F26" s="7">
        <v>6</v>
      </c>
      <c r="G26" s="7">
        <v>1</v>
      </c>
      <c r="H26" s="7">
        <v>1</v>
      </c>
    </row>
    <row r="27" spans="1:8" x14ac:dyDescent="0.3">
      <c r="A27" s="57"/>
      <c r="B27" s="28" t="s">
        <v>22</v>
      </c>
      <c r="C27" s="27">
        <v>66</v>
      </c>
      <c r="D27" s="27">
        <v>65</v>
      </c>
      <c r="E27" s="27">
        <v>51</v>
      </c>
      <c r="F27" s="27">
        <v>52</v>
      </c>
      <c r="G27" s="27">
        <v>39</v>
      </c>
      <c r="H27" s="27">
        <v>31</v>
      </c>
    </row>
    <row r="28" spans="1:8" x14ac:dyDescent="0.3">
      <c r="A28" s="57"/>
      <c r="B28" s="28" t="s">
        <v>24</v>
      </c>
      <c r="C28" s="27">
        <v>13</v>
      </c>
      <c r="D28" s="27">
        <v>11</v>
      </c>
      <c r="E28" s="27">
        <v>37</v>
      </c>
      <c r="F28" s="27">
        <v>28</v>
      </c>
      <c r="G28" s="27">
        <v>10</v>
      </c>
      <c r="H28" s="27">
        <v>15</v>
      </c>
    </row>
    <row r="29" spans="1:8" x14ac:dyDescent="0.3">
      <c r="A29" s="57"/>
      <c r="B29" s="28" t="s">
        <v>26</v>
      </c>
      <c r="C29" s="27">
        <v>11</v>
      </c>
      <c r="D29" s="27">
        <v>4</v>
      </c>
      <c r="E29" s="27">
        <v>7</v>
      </c>
      <c r="F29" s="27">
        <v>9</v>
      </c>
      <c r="G29" s="27">
        <v>2</v>
      </c>
      <c r="H29" s="27">
        <v>4</v>
      </c>
    </row>
    <row r="30" spans="1:8" x14ac:dyDescent="0.3">
      <c r="A30" s="57"/>
      <c r="B30" s="28" t="s">
        <v>28</v>
      </c>
      <c r="C30" s="27">
        <v>36</v>
      </c>
      <c r="D30" s="27">
        <v>0</v>
      </c>
      <c r="E30" s="27">
        <v>28</v>
      </c>
      <c r="F30" s="27">
        <v>1</v>
      </c>
      <c r="G30" s="27">
        <v>17</v>
      </c>
      <c r="H30" s="27">
        <v>0</v>
      </c>
    </row>
    <row r="31" spans="1:8" x14ac:dyDescent="0.3">
      <c r="A31" s="57"/>
      <c r="B31" s="28" t="s">
        <v>30</v>
      </c>
      <c r="C31" s="27">
        <v>10</v>
      </c>
      <c r="D31" s="27">
        <v>0</v>
      </c>
      <c r="E31" s="27">
        <v>27</v>
      </c>
      <c r="F31" s="27">
        <v>0</v>
      </c>
      <c r="G31" s="27">
        <v>13</v>
      </c>
      <c r="H31" s="27">
        <v>1</v>
      </c>
    </row>
    <row r="32" spans="1:8" x14ac:dyDescent="0.3">
      <c r="A32" s="57"/>
      <c r="B32" s="29" t="s">
        <v>32</v>
      </c>
      <c r="C32" s="27">
        <v>1</v>
      </c>
      <c r="D32" s="27">
        <v>1</v>
      </c>
      <c r="E32" s="27">
        <v>8</v>
      </c>
      <c r="F32" s="27">
        <v>0</v>
      </c>
      <c r="G32" s="27">
        <v>0</v>
      </c>
      <c r="H32" s="27">
        <v>1</v>
      </c>
    </row>
    <row r="33" spans="1:8" x14ac:dyDescent="0.3">
      <c r="A33" s="57"/>
      <c r="B33" s="8" t="s">
        <v>44</v>
      </c>
      <c r="C33" s="9">
        <f>SUM(C22:C32)</f>
        <v>1334</v>
      </c>
      <c r="D33" s="9">
        <f>SUM(D22:D32)</f>
        <v>1385</v>
      </c>
      <c r="E33" s="9">
        <f>SUM(E22:E32)</f>
        <v>1410</v>
      </c>
      <c r="F33" s="9">
        <f>SUM(F22:F32)</f>
        <v>1327</v>
      </c>
      <c r="G33" s="9">
        <f t="shared" ref="G33:H33" si="0">SUM(G22:G32)</f>
        <v>728</v>
      </c>
      <c r="H33" s="9">
        <f t="shared" si="0"/>
        <v>764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45</v>
      </c>
      <c r="C35" s="58">
        <f>D33/C33</f>
        <v>1.0382308845577211</v>
      </c>
      <c r="D35" s="59"/>
      <c r="E35" s="58">
        <f>F33/E33</f>
        <v>0.94113475177304962</v>
      </c>
      <c r="F35" s="59"/>
      <c r="G35" s="58">
        <f>H33/G33</f>
        <v>1.0494505494505495</v>
      </c>
      <c r="H35" s="59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7" t="s">
        <v>48</v>
      </c>
      <c r="B37" s="6" t="s">
        <v>38</v>
      </c>
      <c r="C37" s="7">
        <v>1057</v>
      </c>
      <c r="D37" s="7">
        <v>741</v>
      </c>
      <c r="E37" s="7">
        <v>927</v>
      </c>
      <c r="F37" s="7">
        <v>988</v>
      </c>
      <c r="G37" s="7">
        <v>464</v>
      </c>
      <c r="H37" s="7">
        <v>483</v>
      </c>
    </row>
    <row r="38" spans="1:8" x14ac:dyDescent="0.3">
      <c r="A38" s="57"/>
      <c r="B38" s="6" t="s">
        <v>40</v>
      </c>
      <c r="C38" s="7">
        <v>101</v>
      </c>
      <c r="D38" s="7">
        <v>127</v>
      </c>
      <c r="E38" s="7">
        <v>130</v>
      </c>
      <c r="F38" s="7">
        <v>151</v>
      </c>
      <c r="G38" s="7">
        <v>49</v>
      </c>
      <c r="H38" s="7">
        <v>72</v>
      </c>
    </row>
    <row r="39" spans="1:8" x14ac:dyDescent="0.3">
      <c r="A39" s="57"/>
      <c r="B39" s="6" t="s">
        <v>41</v>
      </c>
      <c r="C39" s="7">
        <v>0</v>
      </c>
      <c r="D39" s="7">
        <v>1</v>
      </c>
      <c r="E39" s="7">
        <v>0</v>
      </c>
      <c r="F39" s="7">
        <v>1</v>
      </c>
      <c r="G39" s="7">
        <v>0</v>
      </c>
      <c r="H39" s="7">
        <v>0</v>
      </c>
    </row>
    <row r="40" spans="1:8" x14ac:dyDescent="0.3">
      <c r="A40" s="57"/>
      <c r="B40" s="6" t="s">
        <v>42</v>
      </c>
      <c r="C40" s="7">
        <v>0</v>
      </c>
      <c r="D40" s="7">
        <v>13</v>
      </c>
      <c r="E40" s="7">
        <v>1</v>
      </c>
      <c r="F40" s="7">
        <v>11</v>
      </c>
      <c r="G40" s="6">
        <v>0</v>
      </c>
      <c r="H40" s="7">
        <v>2</v>
      </c>
    </row>
    <row r="41" spans="1:8" x14ac:dyDescent="0.3">
      <c r="A41" s="57"/>
      <c r="B41" s="6" t="s">
        <v>43</v>
      </c>
      <c r="C41" s="7">
        <v>1</v>
      </c>
      <c r="D41" s="7">
        <v>6</v>
      </c>
      <c r="E41" s="7">
        <v>0</v>
      </c>
      <c r="F41" s="7">
        <v>4</v>
      </c>
      <c r="G41" s="7">
        <v>0</v>
      </c>
      <c r="H41" s="7">
        <v>1</v>
      </c>
    </row>
    <row r="42" spans="1:8" x14ac:dyDescent="0.3">
      <c r="A42" s="57"/>
      <c r="B42" s="28" t="s">
        <v>22</v>
      </c>
      <c r="C42" s="27">
        <v>28</v>
      </c>
      <c r="D42" s="27">
        <v>24</v>
      </c>
      <c r="E42" s="27">
        <v>30</v>
      </c>
      <c r="F42" s="27">
        <v>26</v>
      </c>
      <c r="G42" s="7">
        <v>16</v>
      </c>
      <c r="H42" s="7">
        <v>16</v>
      </c>
    </row>
    <row r="43" spans="1:8" x14ac:dyDescent="0.3">
      <c r="A43" s="57"/>
      <c r="B43" s="28" t="s">
        <v>24</v>
      </c>
      <c r="C43" s="27">
        <v>9</v>
      </c>
      <c r="D43" s="27">
        <v>7</v>
      </c>
      <c r="E43" s="27">
        <v>23</v>
      </c>
      <c r="F43" s="27">
        <v>15</v>
      </c>
      <c r="G43" s="27">
        <v>5</v>
      </c>
      <c r="H43" s="27">
        <v>9</v>
      </c>
    </row>
    <row r="44" spans="1:8" x14ac:dyDescent="0.3">
      <c r="A44" s="57"/>
      <c r="B44" s="28" t="s">
        <v>26</v>
      </c>
      <c r="C44" s="27">
        <v>8</v>
      </c>
      <c r="D44" s="27">
        <v>9</v>
      </c>
      <c r="E44" s="27">
        <v>2</v>
      </c>
      <c r="F44" s="27">
        <v>2</v>
      </c>
      <c r="G44" s="27">
        <v>2</v>
      </c>
      <c r="H44" s="27">
        <v>3</v>
      </c>
    </row>
    <row r="45" spans="1:8" x14ac:dyDescent="0.3">
      <c r="A45" s="57"/>
      <c r="B45" s="28" t="s">
        <v>28</v>
      </c>
      <c r="C45" s="27">
        <v>15</v>
      </c>
      <c r="D45" s="27">
        <v>1</v>
      </c>
      <c r="E45" s="27">
        <v>19</v>
      </c>
      <c r="F45" s="27">
        <v>4</v>
      </c>
      <c r="G45" s="27">
        <v>8</v>
      </c>
      <c r="H45" s="27">
        <v>3</v>
      </c>
    </row>
    <row r="46" spans="1:8" x14ac:dyDescent="0.3">
      <c r="A46" s="57"/>
      <c r="B46" s="28" t="s">
        <v>30</v>
      </c>
      <c r="C46" s="27">
        <v>8</v>
      </c>
      <c r="D46" s="27">
        <v>0</v>
      </c>
      <c r="E46" s="27">
        <v>14</v>
      </c>
      <c r="F46" s="27">
        <v>0</v>
      </c>
      <c r="G46" s="27">
        <v>10</v>
      </c>
      <c r="H46" s="27">
        <v>0</v>
      </c>
    </row>
    <row r="47" spans="1:8" x14ac:dyDescent="0.3">
      <c r="A47" s="57"/>
      <c r="B47" s="29" t="s">
        <v>32</v>
      </c>
      <c r="C47" s="30">
        <v>4</v>
      </c>
      <c r="D47" s="30">
        <v>2</v>
      </c>
      <c r="E47" s="27">
        <v>1</v>
      </c>
      <c r="F47" s="27">
        <v>1</v>
      </c>
      <c r="G47" s="27">
        <v>5</v>
      </c>
      <c r="H47" s="27">
        <v>0</v>
      </c>
    </row>
    <row r="48" spans="1:8" x14ac:dyDescent="0.3">
      <c r="A48" s="57"/>
      <c r="B48" s="8" t="s">
        <v>44</v>
      </c>
      <c r="C48" s="9">
        <f t="shared" ref="C48:F48" si="1">SUM(C37:C47)</f>
        <v>1231</v>
      </c>
      <c r="D48" s="9">
        <f t="shared" si="1"/>
        <v>931</v>
      </c>
      <c r="E48" s="9">
        <f t="shared" si="1"/>
        <v>1147</v>
      </c>
      <c r="F48" s="9">
        <f t="shared" si="1"/>
        <v>1203</v>
      </c>
      <c r="G48" s="9">
        <f>SUM(G37:G47)</f>
        <v>559</v>
      </c>
      <c r="H48" s="9">
        <f>SUM(H37:H47)</f>
        <v>589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45</v>
      </c>
      <c r="C50" s="58">
        <f>D48/C48</f>
        <v>0.75629569455727053</v>
      </c>
      <c r="D50" s="59"/>
      <c r="E50" s="58">
        <f>F48/E48</f>
        <v>1.0488230165649521</v>
      </c>
      <c r="F50" s="59"/>
      <c r="G50" s="58">
        <f>H48/G48</f>
        <v>1.0536672629695885</v>
      </c>
      <c r="H50" s="59"/>
    </row>
    <row r="51" spans="1:8" x14ac:dyDescent="0.3">
      <c r="C51" s="12"/>
      <c r="D51" s="12"/>
      <c r="E51" s="12"/>
      <c r="F51" s="12"/>
      <c r="G51" s="12"/>
      <c r="H51" s="12"/>
    </row>
    <row r="52" spans="1:8" x14ac:dyDescent="0.3">
      <c r="A52" s="57" t="s">
        <v>49</v>
      </c>
      <c r="B52" s="6" t="s">
        <v>38</v>
      </c>
      <c r="C52" s="7">
        <v>1340</v>
      </c>
      <c r="D52" s="7">
        <v>1231</v>
      </c>
      <c r="E52" s="7">
        <v>1347</v>
      </c>
      <c r="F52" s="7">
        <v>1387</v>
      </c>
      <c r="G52" s="7">
        <v>696</v>
      </c>
      <c r="H52" s="7">
        <v>748</v>
      </c>
    </row>
    <row r="53" spans="1:8" x14ac:dyDescent="0.3">
      <c r="A53" s="57" t="s">
        <v>50</v>
      </c>
      <c r="B53" s="6" t="s">
        <v>40</v>
      </c>
      <c r="C53" s="7">
        <v>301</v>
      </c>
      <c r="D53" s="7">
        <v>361</v>
      </c>
      <c r="E53" s="7">
        <v>262</v>
      </c>
      <c r="F53" s="7">
        <v>305</v>
      </c>
      <c r="G53" s="7">
        <v>141</v>
      </c>
      <c r="H53" s="7">
        <v>184</v>
      </c>
    </row>
    <row r="54" spans="1:8" x14ac:dyDescent="0.3">
      <c r="A54" s="57" t="s">
        <v>50</v>
      </c>
      <c r="B54" s="6" t="s">
        <v>41</v>
      </c>
      <c r="C54" s="7">
        <v>0</v>
      </c>
      <c r="D54" s="7">
        <v>3</v>
      </c>
      <c r="E54" s="6">
        <v>0</v>
      </c>
      <c r="F54" s="7">
        <v>0</v>
      </c>
      <c r="G54" s="6">
        <v>0</v>
      </c>
      <c r="H54" s="7">
        <v>0</v>
      </c>
    </row>
    <row r="55" spans="1:8" x14ac:dyDescent="0.3">
      <c r="A55" s="57" t="s">
        <v>50</v>
      </c>
      <c r="B55" s="6" t="s">
        <v>42</v>
      </c>
      <c r="C55" s="7">
        <v>0</v>
      </c>
      <c r="D55" s="7">
        <v>68</v>
      </c>
      <c r="E55" s="7">
        <v>0</v>
      </c>
      <c r="F55" s="7">
        <v>40</v>
      </c>
      <c r="G55" s="6">
        <v>0</v>
      </c>
      <c r="H55" s="7">
        <v>26</v>
      </c>
    </row>
    <row r="56" spans="1:8" x14ac:dyDescent="0.3">
      <c r="A56" s="57" t="s">
        <v>50</v>
      </c>
      <c r="B56" s="6" t="s">
        <v>43</v>
      </c>
      <c r="C56" s="7">
        <v>7</v>
      </c>
      <c r="D56" s="7">
        <v>10</v>
      </c>
      <c r="E56" s="7">
        <v>0</v>
      </c>
      <c r="F56" s="7">
        <v>7</v>
      </c>
      <c r="G56" s="7">
        <v>0</v>
      </c>
      <c r="H56" s="7">
        <v>5</v>
      </c>
    </row>
    <row r="57" spans="1:8" x14ac:dyDescent="0.3">
      <c r="A57" s="57"/>
      <c r="B57" s="28" t="s">
        <v>22</v>
      </c>
      <c r="C57" s="27">
        <v>82</v>
      </c>
      <c r="D57" s="27">
        <v>84</v>
      </c>
      <c r="E57" s="7">
        <v>81</v>
      </c>
      <c r="F57" s="7">
        <v>84</v>
      </c>
      <c r="G57" s="7">
        <v>37</v>
      </c>
      <c r="H57" s="7">
        <v>26</v>
      </c>
    </row>
    <row r="58" spans="1:8" x14ac:dyDescent="0.3">
      <c r="A58" s="57"/>
      <c r="B58" s="28" t="s">
        <v>24</v>
      </c>
      <c r="C58" s="27">
        <v>40</v>
      </c>
      <c r="D58" s="27">
        <v>28</v>
      </c>
      <c r="E58" s="27">
        <v>33</v>
      </c>
      <c r="F58" s="27">
        <v>39</v>
      </c>
      <c r="G58" s="27">
        <v>23</v>
      </c>
      <c r="H58" s="27">
        <v>20</v>
      </c>
    </row>
    <row r="59" spans="1:8" x14ac:dyDescent="0.3">
      <c r="A59" s="57"/>
      <c r="B59" s="28" t="s">
        <v>26</v>
      </c>
      <c r="C59" s="27">
        <v>14</v>
      </c>
      <c r="D59" s="27">
        <v>15</v>
      </c>
      <c r="E59" s="27">
        <v>14</v>
      </c>
      <c r="F59" s="27">
        <v>11</v>
      </c>
      <c r="G59" s="27">
        <v>1</v>
      </c>
      <c r="H59" s="27">
        <v>2</v>
      </c>
    </row>
    <row r="60" spans="1:8" x14ac:dyDescent="0.3">
      <c r="A60" s="57"/>
      <c r="B60" s="28" t="s">
        <v>28</v>
      </c>
      <c r="C60" s="27">
        <v>59</v>
      </c>
      <c r="D60" s="27">
        <v>9</v>
      </c>
      <c r="E60" s="27">
        <v>60</v>
      </c>
      <c r="F60" s="27">
        <v>17</v>
      </c>
      <c r="G60" s="27">
        <v>18</v>
      </c>
      <c r="H60" s="27">
        <v>11</v>
      </c>
    </row>
    <row r="61" spans="1:8" x14ac:dyDescent="0.3">
      <c r="A61" s="57"/>
      <c r="B61" s="28" t="s">
        <v>30</v>
      </c>
      <c r="C61" s="27">
        <v>26</v>
      </c>
      <c r="D61" s="27">
        <v>0</v>
      </c>
      <c r="E61" s="27">
        <v>29</v>
      </c>
      <c r="F61" s="27">
        <v>0</v>
      </c>
      <c r="G61" s="27">
        <v>15</v>
      </c>
      <c r="H61" s="27">
        <v>0</v>
      </c>
    </row>
    <row r="62" spans="1:8" x14ac:dyDescent="0.3">
      <c r="A62" s="57"/>
      <c r="B62" s="29" t="s">
        <v>32</v>
      </c>
      <c r="C62" s="27">
        <v>4</v>
      </c>
      <c r="D62" s="27">
        <v>3</v>
      </c>
      <c r="E62" s="27">
        <v>17</v>
      </c>
      <c r="F62" s="27">
        <v>2</v>
      </c>
      <c r="G62" s="27">
        <v>3</v>
      </c>
      <c r="H62" s="27">
        <v>2</v>
      </c>
    </row>
    <row r="63" spans="1:8" x14ac:dyDescent="0.3">
      <c r="A63" s="57"/>
      <c r="B63" s="8" t="s">
        <v>44</v>
      </c>
      <c r="C63" s="9">
        <f>SUM(C52:C62)</f>
        <v>1873</v>
      </c>
      <c r="D63" s="9">
        <f>SUM(D52:D62)</f>
        <v>1812</v>
      </c>
      <c r="E63" s="9">
        <f>SUM(E52:E62)</f>
        <v>1843</v>
      </c>
      <c r="F63" s="9">
        <f>SUM(F52:F62)</f>
        <v>1892</v>
      </c>
      <c r="G63" s="9">
        <f>SUM(G52:G62)</f>
        <v>934</v>
      </c>
      <c r="H63" s="9">
        <f>SUM(H52:H62)</f>
        <v>1024</v>
      </c>
    </row>
    <row r="64" spans="1:8" ht="7.15" customHeight="1" x14ac:dyDescent="0.3">
      <c r="A64" s="10"/>
      <c r="B64" s="11"/>
      <c r="C64" s="12"/>
      <c r="D64" s="12"/>
      <c r="E64" s="12"/>
      <c r="F64" s="12"/>
      <c r="G64" s="12"/>
      <c r="H64" s="12"/>
    </row>
    <row r="65" spans="1:8" x14ac:dyDescent="0.3">
      <c r="A65" s="10"/>
      <c r="B65" s="13" t="s">
        <v>45</v>
      </c>
      <c r="C65" s="58">
        <f>D63/C63</f>
        <v>0.96743192738921513</v>
      </c>
      <c r="D65" s="59"/>
      <c r="E65" s="58">
        <f>F63/E63</f>
        <v>1.026587086272382</v>
      </c>
      <c r="F65" s="59"/>
      <c r="G65" s="58">
        <f>H63/G63</f>
        <v>1.0963597430406853</v>
      </c>
      <c r="H65" s="59"/>
    </row>
    <row r="66" spans="1:8" x14ac:dyDescent="0.3">
      <c r="C66" s="12"/>
      <c r="D66" s="12"/>
      <c r="E66" s="12"/>
      <c r="F66" s="12"/>
      <c r="G66" s="12"/>
      <c r="H66" s="12"/>
    </row>
    <row r="67" spans="1:8" ht="12.75" customHeight="1" x14ac:dyDescent="0.3">
      <c r="A67" s="55" t="s">
        <v>67</v>
      </c>
    </row>
    <row r="68" spans="1:8" x14ac:dyDescent="0.3">
      <c r="A68" s="50" t="s">
        <v>62</v>
      </c>
    </row>
  </sheetData>
  <mergeCells count="16">
    <mergeCell ref="G65:H65"/>
    <mergeCell ref="A37:A48"/>
    <mergeCell ref="A52:A63"/>
    <mergeCell ref="E65:F65"/>
    <mergeCell ref="C20:D20"/>
    <mergeCell ref="C35:D35"/>
    <mergeCell ref="C50:D50"/>
    <mergeCell ref="C65:D65"/>
    <mergeCell ref="A7:A18"/>
    <mergeCell ref="A22:A33"/>
    <mergeCell ref="G20:H20"/>
    <mergeCell ref="G35:H35"/>
    <mergeCell ref="G50:H50"/>
    <mergeCell ref="E20:F20"/>
    <mergeCell ref="E35:F35"/>
    <mergeCell ref="E50:F50"/>
  </mergeCells>
  <conditionalFormatting sqref="C20:H20 C35:H35 C50:H50 C65:H65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zoomScale="80" zoomScaleNormal="80" workbookViewId="0">
      <selection activeCell="J13" sqref="J13"/>
    </sheetView>
  </sheetViews>
  <sheetFormatPr defaultColWidth="9.1796875" defaultRowHeight="13" x14ac:dyDescent="0.3"/>
  <cols>
    <col min="1" max="1" width="30.72656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9" width="9.1796875" style="2"/>
    <col min="10" max="10" width="44.81640625" style="2" bestFit="1" customWidth="1"/>
    <col min="11" max="11" width="41.81640625" style="2" bestFit="1" customWidth="1"/>
    <col min="12" max="16384" width="9.1796875" style="2"/>
  </cols>
  <sheetData>
    <row r="1" spans="1:6" ht="15.5" x14ac:dyDescent="0.35">
      <c r="A1" s="1" t="s">
        <v>33</v>
      </c>
    </row>
    <row r="2" spans="1:6" ht="14.5" x14ac:dyDescent="0.35">
      <c r="A2" s="3" t="s">
        <v>51</v>
      </c>
    </row>
    <row r="3" spans="1:6" x14ac:dyDescent="0.3">
      <c r="A3" s="4" t="s">
        <v>35</v>
      </c>
    </row>
    <row r="4" spans="1:6" x14ac:dyDescent="0.3">
      <c r="A4" s="48" t="s">
        <v>65</v>
      </c>
    </row>
    <row r="6" spans="1:6" ht="44.25" customHeight="1" x14ac:dyDescent="0.3">
      <c r="A6" s="5" t="s">
        <v>7</v>
      </c>
      <c r="B6" s="5" t="s">
        <v>36</v>
      </c>
      <c r="C6" s="38" t="s">
        <v>64</v>
      </c>
      <c r="D6" s="38" t="s">
        <v>71</v>
      </c>
      <c r="E6" s="14"/>
      <c r="F6" s="24" t="s">
        <v>52</v>
      </c>
    </row>
    <row r="7" spans="1:6" s="20" customFormat="1" ht="27" customHeight="1" x14ac:dyDescent="0.25">
      <c r="A7" s="15" t="s">
        <v>37</v>
      </c>
      <c r="B7" s="16" t="s">
        <v>44</v>
      </c>
      <c r="C7" s="17">
        <v>405</v>
      </c>
      <c r="D7" s="17">
        <v>451</v>
      </c>
      <c r="E7" s="18"/>
      <c r="F7" s="19">
        <f>(D7-C7)/C7</f>
        <v>0.11358024691358025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46</v>
      </c>
      <c r="B9" s="16" t="s">
        <v>44</v>
      </c>
      <c r="C9" s="17">
        <v>1231</v>
      </c>
      <c r="D9" s="17">
        <v>1329</v>
      </c>
      <c r="E9" s="18"/>
      <c r="F9" s="19">
        <f>(D9-C9)/C9</f>
        <v>7.9610073111291632E-2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48</v>
      </c>
      <c r="B11" s="16" t="s">
        <v>44</v>
      </c>
      <c r="C11" s="17">
        <v>652</v>
      </c>
      <c r="D11" s="17">
        <v>952</v>
      </c>
      <c r="E11" s="18"/>
      <c r="F11" s="19">
        <f>(D11-C11)/C11</f>
        <v>0.46012269938650308</v>
      </c>
    </row>
    <row r="12" spans="1:6" x14ac:dyDescent="0.3">
      <c r="C12" s="12"/>
      <c r="D12" s="12"/>
      <c r="E12" s="12"/>
    </row>
    <row r="13" spans="1:6" s="20" customFormat="1" ht="27" customHeight="1" x14ac:dyDescent="0.25">
      <c r="A13" s="15" t="s">
        <v>49</v>
      </c>
      <c r="B13" s="16" t="s">
        <v>44</v>
      </c>
      <c r="C13" s="17">
        <v>1253</v>
      </c>
      <c r="D13" s="17">
        <v>1202</v>
      </c>
      <c r="E13" s="18"/>
      <c r="F13" s="19">
        <f>(D13-C13)/C13</f>
        <v>-4.0702314445331206E-2</v>
      </c>
    </row>
    <row r="14" spans="1:6" x14ac:dyDescent="0.3">
      <c r="C14" s="12"/>
      <c r="D14" s="12"/>
      <c r="E14" s="12"/>
    </row>
    <row r="15" spans="1:6" x14ac:dyDescent="0.3">
      <c r="A15" s="55" t="s">
        <v>67</v>
      </c>
    </row>
    <row r="16" spans="1:6" x14ac:dyDescent="0.3">
      <c r="A16" s="50" t="s">
        <v>62</v>
      </c>
    </row>
  </sheetData>
  <conditionalFormatting sqref="F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F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11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3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06AA-D04E-4698-8D8C-0CB5C372FF18}">
  <dimension ref="A1:O71"/>
  <sheetViews>
    <sheetView showGridLines="0" zoomScale="80" zoomScaleNormal="80" workbookViewId="0">
      <selection activeCell="A70" sqref="A70"/>
    </sheetView>
  </sheetViews>
  <sheetFormatPr defaultColWidth="9.1796875" defaultRowHeight="13" x14ac:dyDescent="0.3"/>
  <cols>
    <col min="1" max="1" width="24.26953125" style="39" customWidth="1"/>
    <col min="2" max="2" width="44.453125" style="39" customWidth="1"/>
    <col min="3" max="16384" width="9.1796875" style="39"/>
  </cols>
  <sheetData>
    <row r="1" spans="1:15" ht="15.5" x14ac:dyDescent="0.35">
      <c r="A1" s="51" t="s">
        <v>33</v>
      </c>
    </row>
    <row r="2" spans="1:15" ht="14.5" x14ac:dyDescent="0.35">
      <c r="A2" s="52" t="s">
        <v>53</v>
      </c>
    </row>
    <row r="3" spans="1:15" x14ac:dyDescent="0.3">
      <c r="A3" s="53" t="s">
        <v>35</v>
      </c>
    </row>
    <row r="4" spans="1:15" x14ac:dyDescent="0.3">
      <c r="A4" s="53" t="s">
        <v>65</v>
      </c>
    </row>
    <row r="7" spans="1:15" ht="26" x14ac:dyDescent="0.3">
      <c r="A7" s="40" t="s">
        <v>7</v>
      </c>
      <c r="B7" s="40" t="s">
        <v>9</v>
      </c>
      <c r="C7" s="41" t="s">
        <v>63</v>
      </c>
      <c r="D7" s="42">
        <v>2015</v>
      </c>
      <c r="E7" s="41">
        <v>2016</v>
      </c>
      <c r="F7" s="41">
        <v>2017</v>
      </c>
      <c r="G7" s="41">
        <v>2018</v>
      </c>
      <c r="H7" s="41">
        <v>2019</v>
      </c>
      <c r="I7" s="41">
        <v>2020</v>
      </c>
      <c r="J7" s="41">
        <v>2021</v>
      </c>
      <c r="K7" s="41">
        <v>2022</v>
      </c>
      <c r="L7" s="41">
        <v>2023</v>
      </c>
      <c r="M7" s="41">
        <v>2024</v>
      </c>
      <c r="N7" s="49" t="s">
        <v>66</v>
      </c>
      <c r="O7" s="41" t="s">
        <v>54</v>
      </c>
    </row>
    <row r="8" spans="1:15" x14ac:dyDescent="0.3">
      <c r="A8" s="60" t="s">
        <v>48</v>
      </c>
      <c r="B8" s="43" t="s">
        <v>38</v>
      </c>
      <c r="C8" s="44">
        <v>1</v>
      </c>
      <c r="D8" s="44">
        <v>1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1</v>
      </c>
      <c r="K8" s="44">
        <v>3</v>
      </c>
      <c r="L8" s="44">
        <v>17</v>
      </c>
      <c r="M8" s="44">
        <v>246</v>
      </c>
      <c r="N8" s="44">
        <v>391</v>
      </c>
      <c r="O8" s="44">
        <v>660</v>
      </c>
    </row>
    <row r="9" spans="1:15" x14ac:dyDescent="0.3">
      <c r="A9" s="61"/>
      <c r="B9" s="43" t="s">
        <v>40</v>
      </c>
      <c r="C9" s="44">
        <v>2</v>
      </c>
      <c r="D9" s="44">
        <v>1</v>
      </c>
      <c r="E9" s="44">
        <v>0</v>
      </c>
      <c r="F9" s="44">
        <v>1</v>
      </c>
      <c r="G9" s="44">
        <v>1</v>
      </c>
      <c r="H9" s="44">
        <v>3</v>
      </c>
      <c r="I9" s="44">
        <v>0</v>
      </c>
      <c r="J9" s="44">
        <v>6</v>
      </c>
      <c r="K9" s="44">
        <v>5</v>
      </c>
      <c r="L9" s="44">
        <v>20</v>
      </c>
      <c r="M9" s="44">
        <v>54</v>
      </c>
      <c r="N9" s="44">
        <v>41</v>
      </c>
      <c r="O9" s="44">
        <v>134</v>
      </c>
    </row>
    <row r="10" spans="1:15" x14ac:dyDescent="0.3">
      <c r="A10" s="61"/>
      <c r="B10" s="43" t="s">
        <v>41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</row>
    <row r="11" spans="1:15" x14ac:dyDescent="0.3">
      <c r="A11" s="61"/>
      <c r="B11" s="43" t="s">
        <v>55</v>
      </c>
      <c r="C11" s="44">
        <v>1</v>
      </c>
      <c r="D11" s="44">
        <v>2</v>
      </c>
      <c r="E11" s="44">
        <v>2</v>
      </c>
      <c r="F11" s="44">
        <v>5</v>
      </c>
      <c r="G11" s="44">
        <v>4</v>
      </c>
      <c r="H11" s="44">
        <v>4</v>
      </c>
      <c r="I11" s="44">
        <v>7</v>
      </c>
      <c r="J11" s="44">
        <v>7</v>
      </c>
      <c r="K11" s="44">
        <v>4</v>
      </c>
      <c r="L11" s="44">
        <v>0</v>
      </c>
      <c r="M11" s="44">
        <v>1</v>
      </c>
      <c r="N11" s="44">
        <v>0</v>
      </c>
      <c r="O11" s="44">
        <v>37</v>
      </c>
    </row>
    <row r="12" spans="1:15" x14ac:dyDescent="0.3">
      <c r="A12" s="61"/>
      <c r="B12" s="43" t="s">
        <v>43</v>
      </c>
      <c r="C12" s="44">
        <v>1</v>
      </c>
      <c r="D12" s="44">
        <v>0</v>
      </c>
      <c r="E12" s="44">
        <v>3</v>
      </c>
      <c r="F12" s="44">
        <v>1</v>
      </c>
      <c r="G12" s="44">
        <v>7</v>
      </c>
      <c r="H12" s="44">
        <v>7</v>
      </c>
      <c r="I12" s="44">
        <v>1</v>
      </c>
      <c r="J12" s="44">
        <v>0</v>
      </c>
      <c r="K12" s="44">
        <v>2</v>
      </c>
      <c r="L12" s="44">
        <v>1</v>
      </c>
      <c r="M12" s="44">
        <v>0</v>
      </c>
      <c r="N12" s="44">
        <v>0</v>
      </c>
      <c r="O12" s="44">
        <v>23</v>
      </c>
    </row>
    <row r="13" spans="1:15" x14ac:dyDescent="0.3">
      <c r="A13" s="61"/>
      <c r="B13" s="43" t="s">
        <v>22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6</v>
      </c>
      <c r="N13" s="44">
        <v>8</v>
      </c>
      <c r="O13" s="44">
        <v>14</v>
      </c>
    </row>
    <row r="14" spans="1:15" x14ac:dyDescent="0.3">
      <c r="A14" s="61"/>
      <c r="B14" s="43" t="s">
        <v>24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1</v>
      </c>
      <c r="L14" s="44">
        <v>0</v>
      </c>
      <c r="M14" s="44">
        <v>4</v>
      </c>
      <c r="N14" s="44">
        <v>3</v>
      </c>
      <c r="O14" s="44">
        <v>8</v>
      </c>
    </row>
    <row r="15" spans="1:15" x14ac:dyDescent="0.3">
      <c r="A15" s="61"/>
      <c r="B15" s="43" t="s">
        <v>26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1</v>
      </c>
      <c r="M15" s="44">
        <v>0</v>
      </c>
      <c r="N15" s="44">
        <v>0</v>
      </c>
      <c r="O15" s="44">
        <v>1</v>
      </c>
    </row>
    <row r="16" spans="1:15" x14ac:dyDescent="0.3">
      <c r="A16" s="61"/>
      <c r="B16" s="43" t="s">
        <v>28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12</v>
      </c>
      <c r="M16" s="44">
        <v>15</v>
      </c>
      <c r="N16" s="44">
        <v>8</v>
      </c>
      <c r="O16" s="44">
        <v>35</v>
      </c>
    </row>
    <row r="17" spans="1:15" x14ac:dyDescent="0.3">
      <c r="A17" s="61"/>
      <c r="B17" s="43" t="s">
        <v>30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8</v>
      </c>
      <c r="M17" s="44">
        <v>14</v>
      </c>
      <c r="N17" s="44">
        <v>10</v>
      </c>
      <c r="O17" s="44">
        <v>32</v>
      </c>
    </row>
    <row r="18" spans="1:15" x14ac:dyDescent="0.3">
      <c r="A18" s="61"/>
      <c r="B18" s="43" t="s">
        <v>32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2</v>
      </c>
      <c r="M18" s="44">
        <v>1</v>
      </c>
      <c r="N18" s="44">
        <v>5</v>
      </c>
      <c r="O18" s="44">
        <v>8</v>
      </c>
    </row>
    <row r="19" spans="1:15" x14ac:dyDescent="0.3">
      <c r="A19" s="61"/>
      <c r="B19" s="54" t="s">
        <v>56</v>
      </c>
      <c r="C19" s="45">
        <v>5</v>
      </c>
      <c r="D19" s="45">
        <v>4</v>
      </c>
      <c r="E19" s="45">
        <v>5</v>
      </c>
      <c r="F19" s="45">
        <v>7</v>
      </c>
      <c r="G19" s="45">
        <v>12</v>
      </c>
      <c r="H19" s="45">
        <v>14</v>
      </c>
      <c r="I19" s="45">
        <v>8</v>
      </c>
      <c r="J19" s="45">
        <v>14</v>
      </c>
      <c r="K19" s="45">
        <v>15</v>
      </c>
      <c r="L19" s="45">
        <v>61</v>
      </c>
      <c r="M19" s="45">
        <v>341</v>
      </c>
      <c r="N19" s="45">
        <v>466</v>
      </c>
      <c r="O19" s="45">
        <v>952</v>
      </c>
    </row>
    <row r="20" spans="1:15" x14ac:dyDescent="0.3">
      <c r="A20" s="62"/>
      <c r="B20" s="54" t="s">
        <v>57</v>
      </c>
      <c r="C20" s="46">
        <v>5.2521008403361349E-3</v>
      </c>
      <c r="D20" s="46">
        <v>4.2016806722689074E-3</v>
      </c>
      <c r="E20" s="46">
        <v>5.2521008403361349E-3</v>
      </c>
      <c r="F20" s="46">
        <v>7.3529411764705881E-3</v>
      </c>
      <c r="G20" s="46">
        <v>1.2605042016806723E-2</v>
      </c>
      <c r="H20" s="46">
        <v>1.4705882352941176E-2</v>
      </c>
      <c r="I20" s="46">
        <v>8.4033613445378148E-3</v>
      </c>
      <c r="J20" s="46">
        <v>1.4705882352941176E-2</v>
      </c>
      <c r="K20" s="46">
        <v>1.5756302521008403E-2</v>
      </c>
      <c r="L20" s="46">
        <v>6.4075630252100835E-2</v>
      </c>
      <c r="M20" s="46">
        <v>0.35819327731092437</v>
      </c>
      <c r="N20" s="46">
        <v>0.48949579831932771</v>
      </c>
      <c r="O20" s="46">
        <v>1</v>
      </c>
    </row>
    <row r="21" spans="1:15" x14ac:dyDescent="0.3">
      <c r="B21" s="53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3" spans="1:15" ht="26" x14ac:dyDescent="0.3">
      <c r="A23" s="40" t="s">
        <v>7</v>
      </c>
      <c r="B23" s="40" t="s">
        <v>9</v>
      </c>
      <c r="C23" s="41" t="s">
        <v>63</v>
      </c>
      <c r="D23" s="42">
        <v>2015</v>
      </c>
      <c r="E23" s="41">
        <v>2016</v>
      </c>
      <c r="F23" s="41">
        <v>2017</v>
      </c>
      <c r="G23" s="41">
        <v>2018</v>
      </c>
      <c r="H23" s="41">
        <v>2019</v>
      </c>
      <c r="I23" s="41">
        <v>2020</v>
      </c>
      <c r="J23" s="41">
        <v>2021</v>
      </c>
      <c r="K23" s="41">
        <v>2022</v>
      </c>
      <c r="L23" s="41">
        <v>2023</v>
      </c>
      <c r="M23" s="41">
        <v>2024</v>
      </c>
      <c r="N23" s="49" t="s">
        <v>66</v>
      </c>
      <c r="O23" s="41" t="s">
        <v>54</v>
      </c>
    </row>
    <row r="24" spans="1:15" ht="12.75" customHeight="1" x14ac:dyDescent="0.3">
      <c r="A24" s="60" t="s">
        <v>37</v>
      </c>
      <c r="B24" s="43" t="s">
        <v>38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1</v>
      </c>
      <c r="K24" s="44">
        <v>3</v>
      </c>
      <c r="L24" s="44">
        <v>5</v>
      </c>
      <c r="M24" s="44">
        <v>24</v>
      </c>
      <c r="N24" s="44">
        <v>165</v>
      </c>
      <c r="O24" s="44">
        <v>198</v>
      </c>
    </row>
    <row r="25" spans="1:15" x14ac:dyDescent="0.3">
      <c r="A25" s="61"/>
      <c r="B25" s="43" t="s">
        <v>40</v>
      </c>
      <c r="C25" s="44">
        <v>0</v>
      </c>
      <c r="D25" s="44">
        <v>0</v>
      </c>
      <c r="E25" s="44">
        <v>0</v>
      </c>
      <c r="F25" s="44">
        <v>0</v>
      </c>
      <c r="G25" s="44">
        <v>1</v>
      </c>
      <c r="H25" s="44">
        <v>2</v>
      </c>
      <c r="I25" s="44">
        <v>2</v>
      </c>
      <c r="J25" s="44">
        <v>8</v>
      </c>
      <c r="K25" s="44">
        <v>19</v>
      </c>
      <c r="L25" s="44">
        <v>13</v>
      </c>
      <c r="M25" s="44">
        <v>69</v>
      </c>
      <c r="N25" s="44">
        <v>32</v>
      </c>
      <c r="O25" s="44">
        <v>146</v>
      </c>
    </row>
    <row r="26" spans="1:15" x14ac:dyDescent="0.3">
      <c r="A26" s="61"/>
      <c r="B26" s="43" t="s">
        <v>41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</row>
    <row r="27" spans="1:15" x14ac:dyDescent="0.3">
      <c r="A27" s="61"/>
      <c r="B27" s="43" t="s">
        <v>55</v>
      </c>
      <c r="C27" s="44">
        <v>1</v>
      </c>
      <c r="D27" s="44">
        <v>1</v>
      </c>
      <c r="E27" s="44">
        <v>0</v>
      </c>
      <c r="F27" s="44">
        <v>2</v>
      </c>
      <c r="G27" s="44">
        <v>2</v>
      </c>
      <c r="H27" s="44">
        <v>5</v>
      </c>
      <c r="I27" s="44">
        <v>3</v>
      </c>
      <c r="J27" s="44">
        <v>6</v>
      </c>
      <c r="K27" s="44">
        <v>4</v>
      </c>
      <c r="L27" s="44">
        <v>0</v>
      </c>
      <c r="M27" s="44">
        <v>0</v>
      </c>
      <c r="N27" s="44">
        <v>0</v>
      </c>
      <c r="O27" s="44">
        <v>24</v>
      </c>
    </row>
    <row r="28" spans="1:15" x14ac:dyDescent="0.3">
      <c r="A28" s="61"/>
      <c r="B28" s="43" t="s">
        <v>43</v>
      </c>
      <c r="C28" s="44">
        <v>0</v>
      </c>
      <c r="D28" s="44">
        <v>0</v>
      </c>
      <c r="E28" s="44">
        <v>0</v>
      </c>
      <c r="F28" s="44">
        <v>1</v>
      </c>
      <c r="G28" s="44">
        <v>1</v>
      </c>
      <c r="H28" s="44">
        <v>1</v>
      </c>
      <c r="I28" s="44">
        <v>5</v>
      </c>
      <c r="J28" s="44">
        <v>5</v>
      </c>
      <c r="K28" s="44">
        <v>0</v>
      </c>
      <c r="L28" s="44">
        <v>0</v>
      </c>
      <c r="M28" s="44">
        <v>0</v>
      </c>
      <c r="N28" s="44">
        <v>0</v>
      </c>
      <c r="O28" s="44">
        <v>13</v>
      </c>
    </row>
    <row r="29" spans="1:15" x14ac:dyDescent="0.3">
      <c r="A29" s="61"/>
      <c r="B29" s="43" t="s">
        <v>22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2</v>
      </c>
      <c r="N29" s="44">
        <v>8</v>
      </c>
      <c r="O29" s="44">
        <v>10</v>
      </c>
    </row>
    <row r="30" spans="1:15" x14ac:dyDescent="0.3">
      <c r="A30" s="61"/>
      <c r="B30" s="43" t="s">
        <v>24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3</v>
      </c>
      <c r="N30" s="44">
        <v>5</v>
      </c>
      <c r="O30" s="44">
        <v>8</v>
      </c>
    </row>
    <row r="31" spans="1:15" x14ac:dyDescent="0.3">
      <c r="A31" s="61"/>
      <c r="B31" s="43" t="s">
        <v>26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1</v>
      </c>
      <c r="N31" s="44">
        <v>1</v>
      </c>
      <c r="O31" s="44">
        <v>2</v>
      </c>
    </row>
    <row r="32" spans="1:15" x14ac:dyDescent="0.3">
      <c r="A32" s="61"/>
      <c r="B32" s="43" t="s">
        <v>28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8</v>
      </c>
      <c r="M32" s="44">
        <v>18</v>
      </c>
      <c r="N32" s="44">
        <v>6</v>
      </c>
      <c r="O32" s="44">
        <v>32</v>
      </c>
    </row>
    <row r="33" spans="1:15" x14ac:dyDescent="0.3">
      <c r="A33" s="61"/>
      <c r="B33" s="43" t="s">
        <v>30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6</v>
      </c>
      <c r="M33" s="44">
        <v>6</v>
      </c>
      <c r="N33" s="44">
        <v>6</v>
      </c>
      <c r="O33" s="44">
        <v>18</v>
      </c>
    </row>
    <row r="34" spans="1:15" x14ac:dyDescent="0.3">
      <c r="A34" s="61"/>
      <c r="B34" s="43" t="s">
        <v>32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</row>
    <row r="35" spans="1:15" x14ac:dyDescent="0.3">
      <c r="A35" s="61"/>
      <c r="B35" s="54" t="s">
        <v>56</v>
      </c>
      <c r="C35" s="45">
        <v>1</v>
      </c>
      <c r="D35" s="45">
        <v>1</v>
      </c>
      <c r="E35" s="45">
        <v>0</v>
      </c>
      <c r="F35" s="45">
        <v>3</v>
      </c>
      <c r="G35" s="45">
        <v>4</v>
      </c>
      <c r="H35" s="45">
        <v>8</v>
      </c>
      <c r="I35" s="45">
        <v>10</v>
      </c>
      <c r="J35" s="45">
        <v>20</v>
      </c>
      <c r="K35" s="45">
        <v>26</v>
      </c>
      <c r="L35" s="45">
        <v>32</v>
      </c>
      <c r="M35" s="45">
        <v>123</v>
      </c>
      <c r="N35" s="45">
        <v>223</v>
      </c>
      <c r="O35" s="45">
        <v>451</v>
      </c>
    </row>
    <row r="36" spans="1:15" x14ac:dyDescent="0.3">
      <c r="A36" s="62"/>
      <c r="B36" s="54" t="s">
        <v>57</v>
      </c>
      <c r="C36" s="46">
        <v>2.2172949002217295E-3</v>
      </c>
      <c r="D36" s="46">
        <v>2.2172949002217295E-3</v>
      </c>
      <c r="E36" s="46">
        <v>0</v>
      </c>
      <c r="F36" s="46">
        <v>6.6518847006651885E-3</v>
      </c>
      <c r="G36" s="46">
        <v>8.869179600886918E-3</v>
      </c>
      <c r="H36" s="46">
        <v>1.7738359201773836E-2</v>
      </c>
      <c r="I36" s="46">
        <v>2.2172949002217297E-2</v>
      </c>
      <c r="J36" s="46">
        <v>4.4345898004434593E-2</v>
      </c>
      <c r="K36" s="46">
        <v>5.7649667405764965E-2</v>
      </c>
      <c r="L36" s="46">
        <v>7.0953436807095344E-2</v>
      </c>
      <c r="M36" s="46">
        <v>0.27272727272727271</v>
      </c>
      <c r="N36" s="46">
        <v>0.49445676274944567</v>
      </c>
      <c r="O36" s="46">
        <v>1</v>
      </c>
    </row>
    <row r="39" spans="1:15" ht="26" x14ac:dyDescent="0.3">
      <c r="A39" s="40" t="s">
        <v>7</v>
      </c>
      <c r="B39" s="40" t="s">
        <v>9</v>
      </c>
      <c r="C39" s="41" t="s">
        <v>63</v>
      </c>
      <c r="D39" s="42">
        <v>2015</v>
      </c>
      <c r="E39" s="41">
        <v>2016</v>
      </c>
      <c r="F39" s="41">
        <v>2017</v>
      </c>
      <c r="G39" s="41">
        <v>2018</v>
      </c>
      <c r="H39" s="41">
        <v>2019</v>
      </c>
      <c r="I39" s="41">
        <v>2020</v>
      </c>
      <c r="J39" s="41">
        <v>2021</v>
      </c>
      <c r="K39" s="41">
        <v>2022</v>
      </c>
      <c r="L39" s="41">
        <v>2023</v>
      </c>
      <c r="M39" s="41">
        <v>2024</v>
      </c>
      <c r="N39" s="49" t="s">
        <v>66</v>
      </c>
      <c r="O39" s="41" t="s">
        <v>54</v>
      </c>
    </row>
    <row r="40" spans="1:15" x14ac:dyDescent="0.3">
      <c r="A40" s="60" t="s">
        <v>46</v>
      </c>
      <c r="B40" s="43" t="s">
        <v>38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1</v>
      </c>
      <c r="J40" s="44">
        <v>1</v>
      </c>
      <c r="K40" s="44">
        <v>2</v>
      </c>
      <c r="L40" s="44">
        <v>4</v>
      </c>
      <c r="M40" s="44">
        <v>86</v>
      </c>
      <c r="N40" s="44">
        <v>324</v>
      </c>
      <c r="O40" s="44">
        <v>418</v>
      </c>
    </row>
    <row r="41" spans="1:15" x14ac:dyDescent="0.3">
      <c r="A41" s="61"/>
      <c r="B41" s="43" t="s">
        <v>40</v>
      </c>
      <c r="C41" s="44">
        <v>5</v>
      </c>
      <c r="D41" s="44">
        <v>6</v>
      </c>
      <c r="E41" s="44">
        <v>6</v>
      </c>
      <c r="F41" s="44">
        <v>7</v>
      </c>
      <c r="G41" s="44">
        <v>12</v>
      </c>
      <c r="H41" s="44">
        <v>24</v>
      </c>
      <c r="I41" s="44">
        <v>34</v>
      </c>
      <c r="J41" s="44">
        <v>49</v>
      </c>
      <c r="K41" s="44">
        <v>93</v>
      </c>
      <c r="L41" s="44">
        <v>107</v>
      </c>
      <c r="M41" s="44">
        <v>130</v>
      </c>
      <c r="N41" s="44">
        <v>79</v>
      </c>
      <c r="O41" s="44">
        <v>552</v>
      </c>
    </row>
    <row r="42" spans="1:15" x14ac:dyDescent="0.3">
      <c r="A42" s="61"/>
      <c r="B42" s="43" t="s">
        <v>41</v>
      </c>
      <c r="C42" s="44">
        <v>0</v>
      </c>
      <c r="D42" s="44">
        <v>1</v>
      </c>
      <c r="E42" s="44">
        <v>0</v>
      </c>
      <c r="F42" s="44">
        <v>0</v>
      </c>
      <c r="G42" s="44">
        <v>0</v>
      </c>
      <c r="H42" s="44">
        <v>1</v>
      </c>
      <c r="I42" s="44">
        <v>0</v>
      </c>
      <c r="J42" s="44">
        <v>0</v>
      </c>
      <c r="K42" s="44">
        <v>0</v>
      </c>
      <c r="L42" s="44">
        <v>1</v>
      </c>
      <c r="M42" s="44">
        <v>0</v>
      </c>
      <c r="N42" s="44">
        <v>0</v>
      </c>
      <c r="O42" s="44">
        <v>3</v>
      </c>
    </row>
    <row r="43" spans="1:15" x14ac:dyDescent="0.3">
      <c r="A43" s="61"/>
      <c r="B43" s="43" t="s">
        <v>55</v>
      </c>
      <c r="C43" s="44">
        <v>29</v>
      </c>
      <c r="D43" s="44">
        <v>13</v>
      </c>
      <c r="E43" s="44">
        <v>17</v>
      </c>
      <c r="F43" s="44">
        <v>21</v>
      </c>
      <c r="G43" s="44">
        <v>15</v>
      </c>
      <c r="H43" s="44">
        <v>11</v>
      </c>
      <c r="I43" s="44">
        <v>11</v>
      </c>
      <c r="J43" s="44">
        <v>11</v>
      </c>
      <c r="K43" s="44">
        <v>12</v>
      </c>
      <c r="L43" s="44">
        <v>1</v>
      </c>
      <c r="M43" s="44">
        <v>0</v>
      </c>
      <c r="N43" s="44">
        <v>0</v>
      </c>
      <c r="O43" s="44">
        <v>141</v>
      </c>
    </row>
    <row r="44" spans="1:15" x14ac:dyDescent="0.3">
      <c r="A44" s="61"/>
      <c r="B44" s="43" t="s">
        <v>43</v>
      </c>
      <c r="C44" s="44">
        <v>15</v>
      </c>
      <c r="D44" s="44">
        <v>4</v>
      </c>
      <c r="E44" s="44">
        <v>4</v>
      </c>
      <c r="F44" s="44">
        <v>5</v>
      </c>
      <c r="G44" s="44">
        <v>5</v>
      </c>
      <c r="H44" s="44">
        <v>4</v>
      </c>
      <c r="I44" s="44">
        <v>1</v>
      </c>
      <c r="J44" s="44">
        <v>1</v>
      </c>
      <c r="K44" s="44">
        <v>2</v>
      </c>
      <c r="L44" s="44">
        <v>2</v>
      </c>
      <c r="M44" s="44">
        <v>0</v>
      </c>
      <c r="N44" s="44">
        <v>0</v>
      </c>
      <c r="O44" s="44">
        <v>43</v>
      </c>
    </row>
    <row r="45" spans="1:15" x14ac:dyDescent="0.3">
      <c r="A45" s="61"/>
      <c r="B45" s="43" t="s">
        <v>22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1</v>
      </c>
      <c r="M45" s="44">
        <v>0</v>
      </c>
      <c r="N45" s="44">
        <v>20</v>
      </c>
      <c r="O45" s="44">
        <v>21</v>
      </c>
    </row>
    <row r="46" spans="1:15" x14ac:dyDescent="0.3">
      <c r="A46" s="61"/>
      <c r="B46" s="43" t="s">
        <v>24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2</v>
      </c>
      <c r="N46" s="44">
        <v>6</v>
      </c>
      <c r="O46" s="44">
        <v>8</v>
      </c>
    </row>
    <row r="47" spans="1:15" x14ac:dyDescent="0.3">
      <c r="A47" s="61"/>
      <c r="B47" s="43" t="s">
        <v>26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1</v>
      </c>
      <c r="M47" s="44">
        <v>0</v>
      </c>
      <c r="N47" s="44">
        <v>2</v>
      </c>
      <c r="O47" s="44">
        <v>3</v>
      </c>
    </row>
    <row r="48" spans="1:15" x14ac:dyDescent="0.3">
      <c r="A48" s="61"/>
      <c r="B48" s="43" t="s">
        <v>28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4</v>
      </c>
      <c r="L48" s="44">
        <v>36</v>
      </c>
      <c r="M48" s="44">
        <v>27</v>
      </c>
      <c r="N48" s="44">
        <v>17</v>
      </c>
      <c r="O48" s="44">
        <v>84</v>
      </c>
    </row>
    <row r="49" spans="1:15" x14ac:dyDescent="0.3">
      <c r="A49" s="61"/>
      <c r="B49" s="43" t="s">
        <v>30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9</v>
      </c>
      <c r="M49" s="44">
        <v>27</v>
      </c>
      <c r="N49" s="44">
        <v>13</v>
      </c>
      <c r="O49" s="44">
        <v>49</v>
      </c>
    </row>
    <row r="50" spans="1:15" x14ac:dyDescent="0.3">
      <c r="A50" s="61"/>
      <c r="B50" s="43" t="s">
        <v>32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7</v>
      </c>
      <c r="N50" s="44">
        <v>0</v>
      </c>
      <c r="O50" s="44">
        <v>7</v>
      </c>
    </row>
    <row r="51" spans="1:15" x14ac:dyDescent="0.3">
      <c r="A51" s="61"/>
      <c r="B51" s="54" t="s">
        <v>56</v>
      </c>
      <c r="C51" s="45">
        <v>49</v>
      </c>
      <c r="D51" s="45">
        <v>24</v>
      </c>
      <c r="E51" s="45">
        <v>27</v>
      </c>
      <c r="F51" s="45">
        <v>33</v>
      </c>
      <c r="G51" s="45">
        <v>32</v>
      </c>
      <c r="H51" s="45">
        <v>40</v>
      </c>
      <c r="I51" s="45">
        <v>47</v>
      </c>
      <c r="J51" s="45">
        <v>62</v>
      </c>
      <c r="K51" s="45">
        <v>113</v>
      </c>
      <c r="L51" s="45">
        <v>162</v>
      </c>
      <c r="M51" s="45">
        <v>279</v>
      </c>
      <c r="N51" s="45">
        <v>461</v>
      </c>
      <c r="O51" s="45">
        <v>1329</v>
      </c>
    </row>
    <row r="52" spans="1:15" x14ac:dyDescent="0.3">
      <c r="A52" s="62"/>
      <c r="B52" s="54" t="s">
        <v>57</v>
      </c>
      <c r="C52" s="46">
        <v>3.6869826937547028E-2</v>
      </c>
      <c r="D52" s="46">
        <v>1.8058690744920992E-2</v>
      </c>
      <c r="E52" s="46">
        <v>2.0316027088036117E-2</v>
      </c>
      <c r="F52" s="46">
        <v>2.4830699774266364E-2</v>
      </c>
      <c r="G52" s="46">
        <v>2.4078254326561323E-2</v>
      </c>
      <c r="H52" s="46">
        <v>3.0097817908201655E-2</v>
      </c>
      <c r="I52" s="46">
        <v>3.5364936042136946E-2</v>
      </c>
      <c r="J52" s="46">
        <v>4.6651617757712566E-2</v>
      </c>
      <c r="K52" s="46">
        <v>8.5026335590669674E-2</v>
      </c>
      <c r="L52" s="46">
        <v>0.12189616252821671</v>
      </c>
      <c r="M52" s="46">
        <v>0.20993227990970656</v>
      </c>
      <c r="N52" s="46">
        <v>0.34687735139202408</v>
      </c>
      <c r="O52" s="46">
        <v>1</v>
      </c>
    </row>
    <row r="55" spans="1:15" ht="26" x14ac:dyDescent="0.3">
      <c r="A55" s="40" t="s">
        <v>7</v>
      </c>
      <c r="B55" s="40" t="s">
        <v>9</v>
      </c>
      <c r="C55" s="41" t="s">
        <v>63</v>
      </c>
      <c r="D55" s="42">
        <v>2015</v>
      </c>
      <c r="E55" s="41">
        <v>2016</v>
      </c>
      <c r="F55" s="41">
        <v>2017</v>
      </c>
      <c r="G55" s="41">
        <v>2018</v>
      </c>
      <c r="H55" s="41">
        <v>2019</v>
      </c>
      <c r="I55" s="41">
        <v>2020</v>
      </c>
      <c r="J55" s="41">
        <v>2021</v>
      </c>
      <c r="K55" s="41">
        <v>2022</v>
      </c>
      <c r="L55" s="41">
        <v>2023</v>
      </c>
      <c r="M55" s="41">
        <v>2024</v>
      </c>
      <c r="N55" s="49" t="s">
        <v>66</v>
      </c>
      <c r="O55" s="41" t="s">
        <v>54</v>
      </c>
    </row>
    <row r="56" spans="1:15" x14ac:dyDescent="0.3">
      <c r="A56" s="60" t="s">
        <v>49</v>
      </c>
      <c r="B56" s="43" t="s">
        <v>38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1</v>
      </c>
      <c r="J56" s="44">
        <v>3</v>
      </c>
      <c r="K56" s="44">
        <v>6</v>
      </c>
      <c r="L56" s="44">
        <v>16</v>
      </c>
      <c r="M56" s="44">
        <v>60</v>
      </c>
      <c r="N56" s="44">
        <v>265</v>
      </c>
      <c r="O56" s="44">
        <v>351</v>
      </c>
    </row>
    <row r="57" spans="1:15" x14ac:dyDescent="0.3">
      <c r="A57" s="61"/>
      <c r="B57" s="43" t="s">
        <v>40</v>
      </c>
      <c r="C57" s="44">
        <v>0</v>
      </c>
      <c r="D57" s="44">
        <v>2</v>
      </c>
      <c r="E57" s="44">
        <v>3</v>
      </c>
      <c r="F57" s="44">
        <v>1</v>
      </c>
      <c r="G57" s="44">
        <v>3</v>
      </c>
      <c r="H57" s="44">
        <v>5</v>
      </c>
      <c r="I57" s="44">
        <v>13</v>
      </c>
      <c r="J57" s="44">
        <v>24</v>
      </c>
      <c r="K57" s="44">
        <v>50</v>
      </c>
      <c r="L57" s="44">
        <v>127</v>
      </c>
      <c r="M57" s="44">
        <v>162</v>
      </c>
      <c r="N57" s="44">
        <v>111</v>
      </c>
      <c r="O57" s="44">
        <v>501</v>
      </c>
    </row>
    <row r="58" spans="1:15" x14ac:dyDescent="0.3">
      <c r="A58" s="61"/>
      <c r="B58" s="43" t="s">
        <v>41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</row>
    <row r="59" spans="1:15" x14ac:dyDescent="0.3">
      <c r="A59" s="61"/>
      <c r="B59" s="43" t="s">
        <v>55</v>
      </c>
      <c r="C59" s="44">
        <v>8</v>
      </c>
      <c r="D59" s="44">
        <v>3</v>
      </c>
      <c r="E59" s="44">
        <v>4</v>
      </c>
      <c r="F59" s="44">
        <v>7</v>
      </c>
      <c r="G59" s="44">
        <v>5</v>
      </c>
      <c r="H59" s="44">
        <v>13</v>
      </c>
      <c r="I59" s="44">
        <v>26</v>
      </c>
      <c r="J59" s="44">
        <v>17</v>
      </c>
      <c r="K59" s="44">
        <v>24</v>
      </c>
      <c r="L59" s="44">
        <v>0</v>
      </c>
      <c r="M59" s="44">
        <v>0</v>
      </c>
      <c r="N59" s="44">
        <v>0</v>
      </c>
      <c r="O59" s="44">
        <v>107</v>
      </c>
    </row>
    <row r="60" spans="1:15" x14ac:dyDescent="0.3">
      <c r="A60" s="61"/>
      <c r="B60" s="43" t="s">
        <v>43</v>
      </c>
      <c r="C60" s="44">
        <v>3</v>
      </c>
      <c r="D60" s="44">
        <v>1</v>
      </c>
      <c r="E60" s="44">
        <v>1</v>
      </c>
      <c r="F60" s="44">
        <v>1</v>
      </c>
      <c r="G60" s="44">
        <v>0</v>
      </c>
      <c r="H60" s="44">
        <v>0</v>
      </c>
      <c r="I60" s="44">
        <v>2</v>
      </c>
      <c r="J60" s="44">
        <v>1</v>
      </c>
      <c r="K60" s="44">
        <v>0</v>
      </c>
      <c r="L60" s="44">
        <v>3</v>
      </c>
      <c r="M60" s="44">
        <v>0</v>
      </c>
      <c r="N60" s="44">
        <v>0</v>
      </c>
      <c r="O60" s="44">
        <v>12</v>
      </c>
    </row>
    <row r="61" spans="1:15" x14ac:dyDescent="0.3">
      <c r="A61" s="61"/>
      <c r="B61" s="43" t="s">
        <v>22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16</v>
      </c>
      <c r="O61" s="44">
        <v>16</v>
      </c>
    </row>
    <row r="62" spans="1:15" x14ac:dyDescent="0.3">
      <c r="A62" s="61"/>
      <c r="B62" s="43" t="s">
        <v>24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10</v>
      </c>
      <c r="O62" s="44">
        <v>10</v>
      </c>
    </row>
    <row r="63" spans="1:15" x14ac:dyDescent="0.3">
      <c r="A63" s="61"/>
      <c r="B63" s="43" t="s">
        <v>26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2</v>
      </c>
      <c r="M63" s="44">
        <v>1</v>
      </c>
      <c r="N63" s="44">
        <v>1</v>
      </c>
      <c r="O63" s="44">
        <v>4</v>
      </c>
    </row>
    <row r="64" spans="1:15" x14ac:dyDescent="0.3">
      <c r="A64" s="61"/>
      <c r="B64" s="43" t="s">
        <v>28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6</v>
      </c>
      <c r="L64" s="44">
        <v>36</v>
      </c>
      <c r="M64" s="44">
        <v>52</v>
      </c>
      <c r="N64" s="44">
        <v>18</v>
      </c>
      <c r="O64" s="44">
        <v>112</v>
      </c>
    </row>
    <row r="65" spans="1:15" x14ac:dyDescent="0.3">
      <c r="A65" s="61"/>
      <c r="B65" s="43" t="s">
        <v>30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4</v>
      </c>
      <c r="L65" s="44">
        <v>25</v>
      </c>
      <c r="M65" s="44">
        <v>28</v>
      </c>
      <c r="N65" s="44">
        <v>15</v>
      </c>
      <c r="O65" s="44">
        <v>72</v>
      </c>
    </row>
    <row r="66" spans="1:15" x14ac:dyDescent="0.3">
      <c r="A66" s="61"/>
      <c r="B66" s="43" t="s">
        <v>32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1</v>
      </c>
      <c r="M66" s="44">
        <v>13</v>
      </c>
      <c r="N66" s="44">
        <v>3</v>
      </c>
      <c r="O66" s="44">
        <v>17</v>
      </c>
    </row>
    <row r="67" spans="1:15" x14ac:dyDescent="0.3">
      <c r="A67" s="61"/>
      <c r="B67" s="54" t="s">
        <v>56</v>
      </c>
      <c r="C67" s="45">
        <v>11</v>
      </c>
      <c r="D67" s="45">
        <v>6</v>
      </c>
      <c r="E67" s="45">
        <v>8</v>
      </c>
      <c r="F67" s="45">
        <v>9</v>
      </c>
      <c r="G67" s="45">
        <v>8</v>
      </c>
      <c r="H67" s="45">
        <v>18</v>
      </c>
      <c r="I67" s="45">
        <v>42</v>
      </c>
      <c r="J67" s="45">
        <v>45</v>
      </c>
      <c r="K67" s="45">
        <v>90</v>
      </c>
      <c r="L67" s="45">
        <v>210</v>
      </c>
      <c r="M67" s="45">
        <v>316</v>
      </c>
      <c r="N67" s="45">
        <v>439</v>
      </c>
      <c r="O67" s="45">
        <v>1202</v>
      </c>
    </row>
    <row r="68" spans="1:15" x14ac:dyDescent="0.3">
      <c r="A68" s="62"/>
      <c r="B68" s="54" t="s">
        <v>57</v>
      </c>
      <c r="C68" s="46">
        <v>9.1514143094841936E-3</v>
      </c>
      <c r="D68" s="46">
        <v>4.9916805324459234E-3</v>
      </c>
      <c r="E68" s="46">
        <v>6.6555740432612314E-3</v>
      </c>
      <c r="F68" s="46">
        <v>7.4875207986688855E-3</v>
      </c>
      <c r="G68" s="46">
        <v>6.6555740432612314E-3</v>
      </c>
      <c r="H68" s="46">
        <v>1.4975041597337771E-2</v>
      </c>
      <c r="I68" s="46">
        <v>3.4941763727121461E-2</v>
      </c>
      <c r="J68" s="46">
        <v>3.7437603993344427E-2</v>
      </c>
      <c r="K68" s="46">
        <v>7.4875207986688855E-2</v>
      </c>
      <c r="L68" s="46">
        <v>0.17470881863560733</v>
      </c>
      <c r="M68" s="46">
        <v>0.26289517470881862</v>
      </c>
      <c r="N68" s="46">
        <v>0.36522462562396008</v>
      </c>
      <c r="O68" s="46">
        <v>1</v>
      </c>
    </row>
    <row r="70" spans="1:15" x14ac:dyDescent="0.3">
      <c r="A70" s="55" t="s">
        <v>67</v>
      </c>
    </row>
    <row r="71" spans="1:15" x14ac:dyDescent="0.3">
      <c r="A71" s="55" t="s">
        <v>62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9E638-4D2E-496D-AD7B-CA9FA1983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375F2-855C-45E7-9616-88FC3648FC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BE3173-AB19-4130-A740-197D851F0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Marina Calanca</cp:lastModifiedBy>
  <cp:revision/>
  <dcterms:created xsi:type="dcterms:W3CDTF">2016-09-15T08:34:28Z</dcterms:created>
  <dcterms:modified xsi:type="dcterms:W3CDTF">2025-10-16T14:01:02Z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