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4" documentId="13_ncr:1_{10C2FB61-8EE4-450E-BB0E-4A1739031D14}" xr6:coauthVersionLast="47" xr6:coauthVersionMax="47" xr10:uidLastSave="{C48B4328-F645-425A-9223-5F731F6E93B2}"/>
  <bookViews>
    <workbookView xWindow="-120" yWindow="-120" windowWidth="29040" windowHeight="1572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Flussi!$A$1:$F$77</definedName>
    <definedName name="_xlnm.Print_Area" localSheetId="2">'Stratigrafia pendenti'!$A$1:$O$35</definedName>
    <definedName name="_xlnm.Print_Area" localSheetId="1">'Variazione pendenti'!$A$1:$G$17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N44" i="1"/>
  <c r="O44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G76" i="6" l="1"/>
  <c r="G67" i="6"/>
  <c r="G58" i="6"/>
  <c r="G49" i="6"/>
  <c r="G40" i="6"/>
  <c r="G31" i="6"/>
  <c r="G22" i="6"/>
  <c r="G13" i="6"/>
  <c r="E76" i="6" l="1"/>
  <c r="C76" i="6"/>
  <c r="E67" i="6"/>
  <c r="C67" i="6"/>
  <c r="E58" i="6"/>
  <c r="C58" i="6"/>
  <c r="F14" i="7"/>
  <c r="F13" i="7"/>
  <c r="F12" i="7"/>
  <c r="F11" i="7" l="1"/>
  <c r="E49" i="6"/>
  <c r="C49" i="6"/>
  <c r="F10" i="7" l="1"/>
  <c r="E31" i="6" l="1"/>
  <c r="C31" i="6"/>
  <c r="E22" i="6"/>
  <c r="C22" i="6"/>
  <c r="F9" i="7" l="1"/>
  <c r="F8" i="7"/>
  <c r="F7" i="7"/>
  <c r="E13" i="6" l="1"/>
  <c r="C13" i="6"/>
  <c r="C40" i="6" l="1"/>
  <c r="E40" i="6"/>
</calcChain>
</file>

<file path=xl/sharedStrings.xml><?xml version="1.0" encoding="utf-8"?>
<sst xmlns="http://schemas.openxmlformats.org/spreadsheetml/2006/main" count="183" uniqueCount="41">
  <si>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</si>
  <si>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</si>
  <si>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</si>
  <si>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</si>
  <si>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</si>
  <si>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Venezia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</si>
  <si>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</si>
  <si>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</si>
  <si>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</si>
  <si>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</si>
  <si>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</si>
  <si>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</si>
  <si>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Belluno</t>
  </si>
  <si>
    <t>Tribunale Ordinario di Agrigento</t>
  </si>
  <si>
    <t>PROCEDIMENTI SPECIALI SOMMARI</t>
  </si>
  <si>
    <t>Tribunale Ordinario di Padova</t>
  </si>
  <si>
    <t>Tribunale Ordinario di Marsala</t>
  </si>
  <si>
    <t>Tribunale Ordinario di Rovigo</t>
  </si>
  <si>
    <t>Tribunale Ordinario di Treviso</t>
  </si>
  <si>
    <t>Tribunale Ordinario di Venezia</t>
  </si>
  <si>
    <t>Tribunale Ordinario di Verona</t>
  </si>
  <si>
    <t>Tribunale Ordinario di Vicenza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</si>
  <si>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</si>
  <si>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</si>
  <si>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</si>
  <si>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</si>
  <si>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</si>
  <si>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</si>
  <si>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</si>
  <si>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</si>
  <si>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Fino al 2014</t>
  </si>
  <si>
    <t>Pendenti al 31/12/2022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</si>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</sst>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</cellStyleXfs>
  <cellXfs count="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3" fontId="2" fillId="0" borderId="1" xfId="0" applyNumberFormat="1" applyFont="1" applyBorder="1"/>
    <xf numFmtId="164" fontId="8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2" fillId="0" borderId="0" xfId="6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8" applyFont="1"/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1" fillId="0" borderId="0" xfId="6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9">
    <cellStyle name="Normale" xfId="0" builtinId="0"/>
    <cellStyle name="Normale 2" xfId="4" xr:uid="{00000000-0005-0000-0000-000001000000}"/>
    <cellStyle name="Normale 2 2" xfId="2" xr:uid="{00000000-0005-0000-0000-000002000000}"/>
    <cellStyle name="Normale 2 2 7" xfId="7" xr:uid="{00000000-0005-0000-0000-000003000000}"/>
    <cellStyle name="Normale 2 2 9" xfId="6" xr:uid="{00000000-0005-0000-0000-000004000000}"/>
    <cellStyle name="Normale 3" xfId="5" xr:uid="{00000000-0005-0000-0000-000005000000}"/>
    <cellStyle name="Normale 3 2" xfId="8" xr:uid="{00000000-0005-0000-0000-000006000000}"/>
    <cellStyle name="Percentuale" xfId="1" builtinId="5"/>
    <cellStyle name="Percentuale 2 2" xfId="3" xr:uid="{00000000-0005-0000-0000-000008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showGridLines="0" topLeftCell="A47" zoomScaleNormal="100" workbookViewId="0">
      <selection activeCell="A78" sqref="A78"/>
    </sheetView>
  </sheetViews>
  <sheetFormatPr defaultColWidth="9.140625" defaultRowHeight="12.75" x14ac:dyDescent="0.2"/>
  <cols>
    <col min="1" max="1" width="19.42578125" style="9" customWidth="1"/>
    <col min="2" max="2" width="24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1</v>
      </c>
    </row>
    <row r="3" spans="1:15" x14ac:dyDescent="0.2">
      <c r="A3" s="9" t="s">
        <v>2</v>
      </c>
    </row>
    <row r="4" spans="1:15" ht="15" x14ac:dyDescent="0.25">
      <c r="A4" s="46" t="s">
        <v>37</v>
      </c>
      <c r="C4"/>
      <c r="D4"/>
      <c r="E4"/>
      <c r="F4"/>
      <c r="G4"/>
      <c r="H4"/>
    </row>
    <row r="5" spans="1:15" x14ac:dyDescent="0.2">
      <c r="E5" s="25"/>
      <c r="F5" s="25"/>
    </row>
    <row r="6" spans="1:15" ht="38.25" x14ac:dyDescent="0.2">
      <c r="A6" s="4" t="s">
        <v>3</v>
      </c>
      <c r="B6" s="4" t="s">
        <v>4</v>
      </c>
      <c r="C6" s="5" t="s">
        <v>28</v>
      </c>
      <c r="D6" s="5" t="s">
        <v>29</v>
      </c>
      <c r="E6" s="5" t="s">
        <v>32</v>
      </c>
      <c r="F6" s="5" t="s">
        <v>33</v>
      </c>
      <c r="G6" s="5" t="s">
        <v>38</v>
      </c>
      <c r="H6" s="5" t="s">
        <v>39</v>
      </c>
    </row>
    <row r="7" spans="1:15" ht="12.75" customHeight="1" x14ac:dyDescent="0.2">
      <c r="A7" s="52" t="s">
        <v>5</v>
      </c>
      <c r="B7" s="3" t="s">
        <v>6</v>
      </c>
      <c r="C7" s="30">
        <v>2337</v>
      </c>
      <c r="D7" s="30">
        <v>2797</v>
      </c>
      <c r="E7" s="30">
        <v>2194</v>
      </c>
      <c r="F7" s="30">
        <v>2606</v>
      </c>
      <c r="G7" s="30">
        <v>1227</v>
      </c>
      <c r="H7" s="30">
        <v>2491</v>
      </c>
      <c r="L7" s="2"/>
      <c r="M7" s="2"/>
      <c r="N7" s="2"/>
      <c r="O7" s="2"/>
    </row>
    <row r="8" spans="1:15" ht="12.75" customHeight="1" x14ac:dyDescent="0.2">
      <c r="A8" s="52"/>
      <c r="B8" s="3" t="s">
        <v>7</v>
      </c>
      <c r="C8" s="30">
        <v>499</v>
      </c>
      <c r="D8" s="30">
        <v>759</v>
      </c>
      <c r="E8" s="30">
        <v>437</v>
      </c>
      <c r="F8" s="30">
        <v>719</v>
      </c>
      <c r="G8" s="30">
        <v>217</v>
      </c>
      <c r="H8" s="30">
        <v>441</v>
      </c>
      <c r="L8" s="2"/>
      <c r="M8" s="2"/>
      <c r="N8" s="2"/>
      <c r="O8" s="2"/>
    </row>
    <row r="9" spans="1:15" ht="12.75" customHeight="1" x14ac:dyDescent="0.2">
      <c r="A9" s="52"/>
      <c r="B9" s="26" t="s">
        <v>8</v>
      </c>
      <c r="C9" s="27">
        <v>231</v>
      </c>
      <c r="D9" s="27">
        <v>429</v>
      </c>
      <c r="E9" s="27">
        <v>201</v>
      </c>
      <c r="F9" s="27">
        <v>384</v>
      </c>
      <c r="G9" s="27">
        <v>85</v>
      </c>
      <c r="H9" s="27">
        <v>205</v>
      </c>
      <c r="L9" s="2"/>
      <c r="M9" s="2"/>
      <c r="N9" s="2"/>
      <c r="O9" s="2"/>
    </row>
    <row r="10" spans="1:15" ht="12.75" customHeight="1" thickBot="1" x14ac:dyDescent="0.25">
      <c r="A10" s="52"/>
      <c r="B10" s="8" t="s">
        <v>9</v>
      </c>
      <c r="C10" s="8">
        <v>724</v>
      </c>
      <c r="D10" s="28">
        <v>807</v>
      </c>
      <c r="E10" s="28">
        <v>715</v>
      </c>
      <c r="F10" s="28">
        <v>736</v>
      </c>
      <c r="G10" s="28">
        <v>357</v>
      </c>
      <c r="H10" s="28">
        <v>375</v>
      </c>
      <c r="I10" s="2"/>
      <c r="J10" s="2"/>
      <c r="K10" s="2"/>
      <c r="L10" s="2"/>
      <c r="M10" s="2"/>
      <c r="N10" s="2"/>
      <c r="O10" s="2"/>
    </row>
    <row r="11" spans="1:15" ht="13.5" thickTop="1" x14ac:dyDescent="0.2">
      <c r="A11" s="52"/>
      <c r="B11" s="11" t="s">
        <v>10</v>
      </c>
      <c r="C11" s="29">
        <v>3791</v>
      </c>
      <c r="D11" s="29">
        <v>4792</v>
      </c>
      <c r="E11" s="29">
        <v>3547</v>
      </c>
      <c r="F11" s="29">
        <v>4445</v>
      </c>
      <c r="G11" s="29">
        <v>1886</v>
      </c>
      <c r="H11" s="29">
        <v>3512</v>
      </c>
      <c r="L11" s="2"/>
      <c r="M11" s="2"/>
      <c r="N11" s="2"/>
      <c r="O11" s="2"/>
    </row>
    <row r="12" spans="1:15" ht="7.15" customHeight="1" x14ac:dyDescent="0.2">
      <c r="A12" s="17"/>
      <c r="B12" s="10"/>
      <c r="C12" s="2"/>
      <c r="D12" s="2"/>
      <c r="E12" s="2"/>
      <c r="F12" s="2"/>
      <c r="G12" s="2"/>
      <c r="H12" s="2"/>
    </row>
    <row r="13" spans="1:15" ht="14.45" customHeight="1" x14ac:dyDescent="0.2">
      <c r="A13" s="17"/>
      <c r="B13" s="12" t="s">
        <v>11</v>
      </c>
      <c r="C13" s="53">
        <f>D11/C11</f>
        <v>1.264046425745186</v>
      </c>
      <c r="D13" s="54"/>
      <c r="E13" s="53">
        <f>F11/E11</f>
        <v>1.2531716943896249</v>
      </c>
      <c r="F13" s="54"/>
      <c r="G13" s="53">
        <f>H11/G11</f>
        <v>1.8621420996818663</v>
      </c>
      <c r="H13" s="54"/>
    </row>
    <row r="14" spans="1:15" x14ac:dyDescent="0.2">
      <c r="C14" s="2"/>
      <c r="D14" s="2"/>
      <c r="E14" s="2"/>
      <c r="F14" s="2"/>
      <c r="G14" s="2"/>
      <c r="H14" s="2"/>
    </row>
    <row r="15" spans="1:15" x14ac:dyDescent="0.2">
      <c r="A15" s="52" t="s">
        <v>12</v>
      </c>
      <c r="B15" s="3" t="s">
        <v>6</v>
      </c>
      <c r="C15" s="30">
        <v>653</v>
      </c>
      <c r="D15" s="30">
        <v>716</v>
      </c>
      <c r="E15" s="30">
        <v>429</v>
      </c>
      <c r="F15" s="30">
        <v>524</v>
      </c>
      <c r="G15" s="30">
        <v>238</v>
      </c>
      <c r="H15" s="30">
        <v>202</v>
      </c>
      <c r="L15" s="2"/>
      <c r="M15" s="2"/>
      <c r="N15" s="2"/>
      <c r="O15" s="2"/>
    </row>
    <row r="16" spans="1:15" x14ac:dyDescent="0.2">
      <c r="A16" s="52" t="s">
        <v>13</v>
      </c>
      <c r="B16" s="3" t="s">
        <v>7</v>
      </c>
      <c r="C16" s="30">
        <v>166</v>
      </c>
      <c r="D16" s="30">
        <v>93</v>
      </c>
      <c r="E16" s="30">
        <v>217</v>
      </c>
      <c r="F16" s="30">
        <v>117</v>
      </c>
      <c r="G16" s="30">
        <v>124</v>
      </c>
      <c r="H16" s="30">
        <v>105</v>
      </c>
      <c r="L16" s="2"/>
      <c r="M16" s="2"/>
      <c r="N16" s="2"/>
      <c r="O16" s="2"/>
    </row>
    <row r="17" spans="1:15" x14ac:dyDescent="0.2">
      <c r="A17" s="52"/>
      <c r="B17" s="3" t="s">
        <v>8</v>
      </c>
      <c r="C17" s="30">
        <v>27</v>
      </c>
      <c r="D17" s="30">
        <v>22</v>
      </c>
      <c r="E17" s="30">
        <v>20</v>
      </c>
      <c r="F17" s="30">
        <v>24</v>
      </c>
      <c r="G17" s="30">
        <v>14</v>
      </c>
      <c r="H17" s="30">
        <v>11</v>
      </c>
      <c r="L17" s="2"/>
      <c r="M17" s="2"/>
      <c r="N17" s="2"/>
      <c r="O17" s="2"/>
    </row>
    <row r="18" spans="1:15" x14ac:dyDescent="0.2">
      <c r="A18" s="52" t="s">
        <v>13</v>
      </c>
      <c r="B18" s="3" t="s">
        <v>9</v>
      </c>
      <c r="C18" s="30">
        <v>780</v>
      </c>
      <c r="D18" s="30">
        <v>774</v>
      </c>
      <c r="E18" s="30">
        <v>914</v>
      </c>
      <c r="F18" s="30">
        <v>842</v>
      </c>
      <c r="G18" s="30">
        <v>485</v>
      </c>
      <c r="H18" s="30">
        <v>452</v>
      </c>
      <c r="L18" s="2"/>
      <c r="M18" s="2"/>
      <c r="N18" s="2"/>
      <c r="O18" s="2"/>
    </row>
    <row r="19" spans="1:15" ht="13.5" thickBot="1" x14ac:dyDescent="0.25">
      <c r="A19" s="52" t="s">
        <v>13</v>
      </c>
      <c r="B19" s="8" t="s">
        <v>14</v>
      </c>
      <c r="C19" s="8">
        <v>485</v>
      </c>
      <c r="D19" s="28">
        <v>508</v>
      </c>
      <c r="E19" s="28">
        <v>423</v>
      </c>
      <c r="F19" s="28">
        <v>395</v>
      </c>
      <c r="G19" s="28">
        <v>248</v>
      </c>
      <c r="H19" s="28">
        <v>258</v>
      </c>
      <c r="L19" s="2"/>
      <c r="M19" s="2"/>
      <c r="N19" s="2"/>
      <c r="O19" s="2"/>
    </row>
    <row r="20" spans="1:15" ht="13.5" thickTop="1" x14ac:dyDescent="0.2">
      <c r="A20" s="52"/>
      <c r="B20" s="11" t="s">
        <v>10</v>
      </c>
      <c r="C20" s="29">
        <v>2111</v>
      </c>
      <c r="D20" s="29">
        <v>2113</v>
      </c>
      <c r="E20" s="29">
        <v>2003</v>
      </c>
      <c r="F20" s="29">
        <v>1902</v>
      </c>
      <c r="G20" s="29">
        <v>1109</v>
      </c>
      <c r="H20" s="29">
        <v>1028</v>
      </c>
      <c r="L20" s="2"/>
      <c r="M20" s="2"/>
      <c r="N20" s="2"/>
      <c r="O20" s="2"/>
    </row>
    <row r="21" spans="1:15" ht="7.15" customHeight="1" x14ac:dyDescent="0.2">
      <c r="A21" s="17"/>
      <c r="B21" s="10"/>
      <c r="C21" s="2"/>
      <c r="D21" s="2"/>
      <c r="E21" s="2"/>
      <c r="F21" s="2"/>
      <c r="G21" s="2"/>
      <c r="H21" s="2"/>
    </row>
    <row r="22" spans="1:15" ht="13.5" customHeight="1" x14ac:dyDescent="0.2">
      <c r="A22" s="17"/>
      <c r="B22" s="12" t="s">
        <v>11</v>
      </c>
      <c r="C22" s="53">
        <f>D20/C20</f>
        <v>1.000947418285173</v>
      </c>
      <c r="D22" s="54"/>
      <c r="E22" s="53">
        <f>F20/E20</f>
        <v>0.94957563654518218</v>
      </c>
      <c r="F22" s="54"/>
      <c r="G22" s="53">
        <f>H20/G20</f>
        <v>0.92696122633002709</v>
      </c>
      <c r="H22" s="54"/>
    </row>
    <row r="23" spans="1:15" x14ac:dyDescent="0.2">
      <c r="C23" s="2"/>
      <c r="D23" s="2"/>
      <c r="E23" s="2"/>
      <c r="F23" s="2"/>
      <c r="G23" s="2"/>
      <c r="H23" s="2"/>
    </row>
    <row r="24" spans="1:15" x14ac:dyDescent="0.2">
      <c r="A24" s="52" t="s">
        <v>15</v>
      </c>
      <c r="B24" s="3" t="s">
        <v>6</v>
      </c>
      <c r="C24" s="30">
        <v>3473</v>
      </c>
      <c r="D24" s="30">
        <v>4148</v>
      </c>
      <c r="E24" s="30">
        <v>2626</v>
      </c>
      <c r="F24" s="30">
        <v>2906</v>
      </c>
      <c r="G24" s="30">
        <v>1327</v>
      </c>
      <c r="H24" s="30">
        <v>1484</v>
      </c>
      <c r="L24" s="2"/>
      <c r="M24" s="2"/>
      <c r="N24" s="2"/>
      <c r="O24" s="2"/>
    </row>
    <row r="25" spans="1:15" x14ac:dyDescent="0.2">
      <c r="A25" s="52" t="s">
        <v>16</v>
      </c>
      <c r="B25" s="3" t="s">
        <v>7</v>
      </c>
      <c r="C25" s="30">
        <v>2037</v>
      </c>
      <c r="D25" s="30">
        <v>1738</v>
      </c>
      <c r="E25" s="30">
        <v>2471</v>
      </c>
      <c r="F25" s="30">
        <v>2409</v>
      </c>
      <c r="G25" s="30">
        <v>1284</v>
      </c>
      <c r="H25" s="30">
        <v>1443</v>
      </c>
      <c r="L25" s="2"/>
      <c r="M25" s="2"/>
      <c r="N25" s="2"/>
      <c r="O25" s="2"/>
    </row>
    <row r="26" spans="1:15" x14ac:dyDescent="0.2">
      <c r="A26" s="52"/>
      <c r="B26" s="3" t="s">
        <v>8</v>
      </c>
      <c r="C26" s="30">
        <v>334</v>
      </c>
      <c r="D26" s="30">
        <v>332</v>
      </c>
      <c r="E26" s="30">
        <v>370</v>
      </c>
      <c r="F26" s="30">
        <v>327</v>
      </c>
      <c r="G26" s="30">
        <v>156</v>
      </c>
      <c r="H26" s="30">
        <v>192</v>
      </c>
      <c r="L26" s="2"/>
      <c r="M26" s="2"/>
      <c r="N26" s="2"/>
      <c r="O26" s="2"/>
    </row>
    <row r="27" spans="1:15" x14ac:dyDescent="0.2">
      <c r="A27" s="52" t="s">
        <v>16</v>
      </c>
      <c r="B27" s="3" t="s">
        <v>9</v>
      </c>
      <c r="C27" s="30">
        <v>2746</v>
      </c>
      <c r="D27" s="30">
        <v>3083</v>
      </c>
      <c r="E27" s="3">
        <v>3335</v>
      </c>
      <c r="F27" s="30">
        <v>3195</v>
      </c>
      <c r="G27" s="3">
        <v>1688</v>
      </c>
      <c r="H27" s="30">
        <v>1807</v>
      </c>
      <c r="L27" s="2"/>
      <c r="M27" s="2"/>
      <c r="N27" s="2"/>
      <c r="O27" s="2"/>
    </row>
    <row r="28" spans="1:15" ht="13.5" thickBot="1" x14ac:dyDescent="0.25">
      <c r="A28" s="52" t="s">
        <v>16</v>
      </c>
      <c r="B28" s="8" t="s">
        <v>14</v>
      </c>
      <c r="C28" s="8">
        <v>3910</v>
      </c>
      <c r="D28" s="28">
        <v>3979</v>
      </c>
      <c r="E28" s="28">
        <v>3683</v>
      </c>
      <c r="F28" s="28">
        <v>3628</v>
      </c>
      <c r="G28" s="28">
        <v>1908</v>
      </c>
      <c r="H28" s="28">
        <v>1946</v>
      </c>
      <c r="L28" s="2"/>
      <c r="M28" s="2"/>
      <c r="N28" s="2"/>
      <c r="O28" s="2"/>
    </row>
    <row r="29" spans="1:15" ht="13.5" thickTop="1" x14ac:dyDescent="0.2">
      <c r="A29" s="52"/>
      <c r="B29" s="11" t="s">
        <v>10</v>
      </c>
      <c r="C29" s="29">
        <v>12500</v>
      </c>
      <c r="D29" s="29">
        <v>13280</v>
      </c>
      <c r="E29" s="29">
        <v>12485</v>
      </c>
      <c r="F29" s="29">
        <v>12465</v>
      </c>
      <c r="G29" s="29">
        <v>6363</v>
      </c>
      <c r="H29" s="29">
        <v>6872</v>
      </c>
      <c r="L29" s="2"/>
      <c r="M29" s="2"/>
      <c r="N29" s="2"/>
      <c r="O29" s="2"/>
    </row>
    <row r="30" spans="1:15" ht="7.15" customHeight="1" x14ac:dyDescent="0.2">
      <c r="A30" s="17"/>
      <c r="B30" s="10"/>
      <c r="C30" s="2"/>
      <c r="D30" s="2"/>
      <c r="E30" s="2"/>
      <c r="F30" s="2"/>
      <c r="G30" s="2"/>
      <c r="H30" s="2"/>
    </row>
    <row r="31" spans="1:15" x14ac:dyDescent="0.2">
      <c r="A31" s="17"/>
      <c r="B31" s="12" t="s">
        <v>11</v>
      </c>
      <c r="C31" s="53">
        <f>D29/C29</f>
        <v>1.0624</v>
      </c>
      <c r="D31" s="54"/>
      <c r="E31" s="53">
        <f>F29/E29</f>
        <v>0.99839807769323186</v>
      </c>
      <c r="F31" s="54"/>
      <c r="G31" s="53">
        <f>H29/G29</f>
        <v>1.0799937136570801</v>
      </c>
      <c r="H31" s="54"/>
    </row>
    <row r="32" spans="1:15" x14ac:dyDescent="0.2">
      <c r="C32" s="2"/>
      <c r="D32" s="2"/>
      <c r="E32" s="2"/>
      <c r="F32" s="2"/>
      <c r="G32" s="2"/>
      <c r="H32" s="2"/>
    </row>
    <row r="33" spans="1:15" x14ac:dyDescent="0.2">
      <c r="A33" s="52" t="s">
        <v>17</v>
      </c>
      <c r="B33" s="3" t="s">
        <v>6</v>
      </c>
      <c r="C33" s="30">
        <v>1257</v>
      </c>
      <c r="D33" s="30">
        <v>1645</v>
      </c>
      <c r="E33" s="30">
        <v>888</v>
      </c>
      <c r="F33" s="30">
        <v>1182</v>
      </c>
      <c r="G33" s="30">
        <v>421</v>
      </c>
      <c r="H33" s="30">
        <v>642</v>
      </c>
      <c r="L33" s="2"/>
      <c r="M33" s="2"/>
      <c r="N33" s="2"/>
      <c r="O33" s="2"/>
    </row>
    <row r="34" spans="1:15" x14ac:dyDescent="0.2">
      <c r="A34" s="52"/>
      <c r="B34" s="3" t="s">
        <v>7</v>
      </c>
      <c r="C34" s="30">
        <v>561</v>
      </c>
      <c r="D34" s="30">
        <v>540</v>
      </c>
      <c r="E34" s="30">
        <v>705</v>
      </c>
      <c r="F34" s="30">
        <v>637</v>
      </c>
      <c r="G34" s="30">
        <v>273</v>
      </c>
      <c r="H34" s="30">
        <v>314</v>
      </c>
      <c r="L34" s="2"/>
      <c r="M34" s="2"/>
      <c r="N34" s="2"/>
      <c r="O34" s="2"/>
    </row>
    <row r="35" spans="1:15" x14ac:dyDescent="0.2">
      <c r="A35" s="52"/>
      <c r="B35" s="3" t="s">
        <v>8</v>
      </c>
      <c r="C35" s="30">
        <v>78</v>
      </c>
      <c r="D35" s="30">
        <v>95</v>
      </c>
      <c r="E35" s="30">
        <v>76</v>
      </c>
      <c r="F35" s="30">
        <v>71</v>
      </c>
      <c r="G35" s="30">
        <v>39</v>
      </c>
      <c r="H35" s="30">
        <v>35</v>
      </c>
      <c r="L35" s="2"/>
      <c r="M35" s="2"/>
      <c r="N35" s="2"/>
      <c r="O35" s="2"/>
    </row>
    <row r="36" spans="1:15" x14ac:dyDescent="0.2">
      <c r="A36" s="52"/>
      <c r="B36" s="3" t="s">
        <v>9</v>
      </c>
      <c r="C36" s="30">
        <v>1095</v>
      </c>
      <c r="D36" s="30">
        <v>1211</v>
      </c>
      <c r="E36" s="30">
        <v>1342</v>
      </c>
      <c r="F36" s="30">
        <v>1282</v>
      </c>
      <c r="G36" s="30">
        <v>709</v>
      </c>
      <c r="H36" s="30">
        <v>701</v>
      </c>
      <c r="L36" s="2"/>
      <c r="M36" s="2"/>
      <c r="N36" s="2"/>
      <c r="O36" s="2"/>
    </row>
    <row r="37" spans="1:15" ht="13.5" thickBot="1" x14ac:dyDescent="0.25">
      <c r="A37" s="52"/>
      <c r="B37" s="8" t="s">
        <v>14</v>
      </c>
      <c r="C37" s="8">
        <v>1313</v>
      </c>
      <c r="D37" s="28">
        <v>1352</v>
      </c>
      <c r="E37" s="28">
        <v>1173</v>
      </c>
      <c r="F37" s="28">
        <v>1138</v>
      </c>
      <c r="G37" s="28">
        <v>668</v>
      </c>
      <c r="H37" s="28">
        <v>681</v>
      </c>
      <c r="L37" s="2"/>
      <c r="M37" s="2"/>
      <c r="N37" s="2"/>
      <c r="O37" s="2"/>
    </row>
    <row r="38" spans="1:15" ht="13.5" thickTop="1" x14ac:dyDescent="0.2">
      <c r="A38" s="52"/>
      <c r="B38" s="11" t="s">
        <v>10</v>
      </c>
      <c r="C38" s="29">
        <v>4304</v>
      </c>
      <c r="D38" s="29">
        <v>4843</v>
      </c>
      <c r="E38" s="29">
        <v>4184</v>
      </c>
      <c r="F38" s="29">
        <v>4310</v>
      </c>
      <c r="G38" s="29">
        <v>2110</v>
      </c>
      <c r="H38" s="29">
        <v>2373</v>
      </c>
      <c r="L38" s="2"/>
      <c r="M38" s="2"/>
      <c r="N38" s="2"/>
      <c r="O38" s="2"/>
    </row>
    <row r="39" spans="1:15" ht="7.15" customHeight="1" x14ac:dyDescent="0.2">
      <c r="A39" s="17"/>
      <c r="B39" s="10"/>
      <c r="C39" s="2"/>
      <c r="D39" s="2"/>
      <c r="E39" s="2"/>
      <c r="F39" s="2"/>
      <c r="G39" s="2"/>
      <c r="H39" s="2"/>
    </row>
    <row r="40" spans="1:15" x14ac:dyDescent="0.2">
      <c r="A40" s="17"/>
      <c r="B40" s="12" t="s">
        <v>11</v>
      </c>
      <c r="C40" s="53">
        <f>D38/C38</f>
        <v>1.125232342007435</v>
      </c>
      <c r="D40" s="54"/>
      <c r="E40" s="53">
        <f>F38/E38</f>
        <v>1.030114722753346</v>
      </c>
      <c r="F40" s="54"/>
      <c r="G40" s="53">
        <f>H38/G38</f>
        <v>1.1246445497630331</v>
      </c>
      <c r="H40" s="54"/>
    </row>
    <row r="41" spans="1:15" x14ac:dyDescent="0.2">
      <c r="C41" s="2"/>
      <c r="D41" s="2"/>
      <c r="E41" s="2"/>
      <c r="F41" s="2"/>
      <c r="G41" s="2"/>
      <c r="H41" s="2"/>
    </row>
    <row r="42" spans="1:15" x14ac:dyDescent="0.2">
      <c r="A42" s="52" t="s">
        <v>18</v>
      </c>
      <c r="B42" s="3" t="s">
        <v>6</v>
      </c>
      <c r="C42" s="30">
        <v>3531</v>
      </c>
      <c r="D42" s="30">
        <v>4041</v>
      </c>
      <c r="E42" s="30">
        <v>2593</v>
      </c>
      <c r="F42" s="30">
        <v>3312</v>
      </c>
      <c r="G42" s="30">
        <v>1404</v>
      </c>
      <c r="H42" s="30">
        <v>1486</v>
      </c>
      <c r="L42" s="2"/>
      <c r="M42" s="2"/>
      <c r="N42" s="2"/>
      <c r="O42" s="2"/>
    </row>
    <row r="43" spans="1:15" x14ac:dyDescent="0.2">
      <c r="A43" s="52"/>
      <c r="B43" s="3" t="s">
        <v>7</v>
      </c>
      <c r="C43" s="30">
        <v>1441</v>
      </c>
      <c r="D43" s="30">
        <v>1121</v>
      </c>
      <c r="E43" s="30">
        <v>1893</v>
      </c>
      <c r="F43" s="30">
        <v>1718</v>
      </c>
      <c r="G43" s="30">
        <v>887</v>
      </c>
      <c r="H43" s="30">
        <v>837</v>
      </c>
      <c r="L43" s="2"/>
      <c r="M43" s="2"/>
      <c r="N43" s="2"/>
      <c r="O43" s="2"/>
    </row>
    <row r="44" spans="1:15" x14ac:dyDescent="0.2">
      <c r="A44" s="52"/>
      <c r="B44" s="3" t="s">
        <v>8</v>
      </c>
      <c r="C44" s="30">
        <v>132</v>
      </c>
      <c r="D44" s="30">
        <v>159</v>
      </c>
      <c r="E44" s="30">
        <v>138</v>
      </c>
      <c r="F44" s="30">
        <v>152</v>
      </c>
      <c r="G44" s="30">
        <v>83</v>
      </c>
      <c r="H44" s="30">
        <v>94</v>
      </c>
      <c r="L44" s="2"/>
      <c r="M44" s="2"/>
      <c r="N44" s="2"/>
      <c r="O44" s="2"/>
    </row>
    <row r="45" spans="1:15" x14ac:dyDescent="0.2">
      <c r="A45" s="52"/>
      <c r="B45" s="3" t="s">
        <v>9</v>
      </c>
      <c r="C45" s="30">
        <v>2220</v>
      </c>
      <c r="D45" s="30">
        <v>2546</v>
      </c>
      <c r="E45" s="30">
        <v>2972</v>
      </c>
      <c r="F45" s="30">
        <v>2713</v>
      </c>
      <c r="G45" s="30">
        <v>1455</v>
      </c>
      <c r="H45" s="30">
        <v>1658</v>
      </c>
      <c r="L45" s="2"/>
      <c r="M45" s="2"/>
      <c r="N45" s="2"/>
      <c r="O45" s="2"/>
    </row>
    <row r="46" spans="1:15" ht="13.5" thickBot="1" x14ac:dyDescent="0.25">
      <c r="A46" s="52"/>
      <c r="B46" s="8" t="s">
        <v>14</v>
      </c>
      <c r="C46" s="8">
        <v>3569</v>
      </c>
      <c r="D46" s="28">
        <v>3542</v>
      </c>
      <c r="E46" s="28">
        <v>3586</v>
      </c>
      <c r="F46" s="28">
        <v>3497</v>
      </c>
      <c r="G46" s="28">
        <v>1925</v>
      </c>
      <c r="H46" s="28">
        <v>1819</v>
      </c>
      <c r="L46" s="2"/>
      <c r="M46" s="2"/>
      <c r="N46" s="2"/>
      <c r="O46" s="2"/>
    </row>
    <row r="47" spans="1:15" ht="13.5" thickTop="1" x14ac:dyDescent="0.2">
      <c r="A47" s="52"/>
      <c r="B47" s="11" t="s">
        <v>10</v>
      </c>
      <c r="C47" s="29">
        <v>10893</v>
      </c>
      <c r="D47" s="29">
        <v>11409</v>
      </c>
      <c r="E47" s="29">
        <v>11182</v>
      </c>
      <c r="F47" s="29">
        <v>11392</v>
      </c>
      <c r="G47" s="29">
        <v>5754</v>
      </c>
      <c r="H47" s="29">
        <v>5894</v>
      </c>
      <c r="L47" s="2"/>
      <c r="M47" s="2"/>
      <c r="N47" s="2"/>
      <c r="O47" s="2"/>
    </row>
    <row r="48" spans="1:15" x14ac:dyDescent="0.2">
      <c r="A48" s="17"/>
      <c r="B48" s="10"/>
      <c r="C48" s="2"/>
      <c r="D48" s="2"/>
      <c r="E48" s="2"/>
      <c r="F48" s="2"/>
      <c r="G48" s="2"/>
      <c r="H48" s="2"/>
    </row>
    <row r="49" spans="1:15" x14ac:dyDescent="0.2">
      <c r="A49" s="17"/>
      <c r="B49" s="12" t="s">
        <v>11</v>
      </c>
      <c r="C49" s="53">
        <f>D47/C47</f>
        <v>1.0473698705590746</v>
      </c>
      <c r="D49" s="54"/>
      <c r="E49" s="53">
        <f>F47/E47</f>
        <v>1.0187801824360581</v>
      </c>
      <c r="F49" s="54"/>
      <c r="G49" s="53">
        <f>H47/G47</f>
        <v>1.024330900243309</v>
      </c>
      <c r="H49" s="54"/>
    </row>
    <row r="50" spans="1:15" x14ac:dyDescent="0.2">
      <c r="A50" s="1"/>
      <c r="M50" s="2"/>
      <c r="N50" s="2"/>
      <c r="O50" s="2"/>
    </row>
    <row r="51" spans="1:15" x14ac:dyDescent="0.2">
      <c r="A51" s="52" t="s">
        <v>19</v>
      </c>
      <c r="B51" s="3" t="s">
        <v>6</v>
      </c>
      <c r="C51" s="30">
        <v>16155</v>
      </c>
      <c r="D51" s="30">
        <v>8570</v>
      </c>
      <c r="E51" s="30">
        <v>23770</v>
      </c>
      <c r="F51" s="30">
        <v>8936</v>
      </c>
      <c r="G51" s="30">
        <v>13296</v>
      </c>
      <c r="H51" s="30">
        <v>4715</v>
      </c>
      <c r="L51" s="2"/>
      <c r="M51" s="2"/>
      <c r="N51" s="2"/>
      <c r="O51" s="2"/>
    </row>
    <row r="52" spans="1:15" x14ac:dyDescent="0.2">
      <c r="A52" s="52"/>
      <c r="B52" s="3" t="s">
        <v>7</v>
      </c>
      <c r="C52" s="30">
        <v>1949</v>
      </c>
      <c r="D52" s="30">
        <v>1811</v>
      </c>
      <c r="E52" s="30">
        <v>2275</v>
      </c>
      <c r="F52" s="30">
        <v>2208</v>
      </c>
      <c r="G52" s="30">
        <v>1085</v>
      </c>
      <c r="H52" s="30">
        <v>1032</v>
      </c>
      <c r="L52" s="2"/>
      <c r="M52" s="2"/>
      <c r="N52" s="2"/>
      <c r="O52" s="2"/>
    </row>
    <row r="53" spans="1:15" x14ac:dyDescent="0.2">
      <c r="A53" s="52"/>
      <c r="B53" s="3" t="s">
        <v>8</v>
      </c>
      <c r="C53" s="30">
        <v>180</v>
      </c>
      <c r="D53" s="30">
        <v>230</v>
      </c>
      <c r="E53" s="30">
        <v>216</v>
      </c>
      <c r="F53" s="30">
        <v>181</v>
      </c>
      <c r="G53" s="30">
        <v>101</v>
      </c>
      <c r="H53" s="30">
        <v>125</v>
      </c>
      <c r="L53" s="2"/>
      <c r="M53" s="2"/>
      <c r="N53" s="2"/>
      <c r="O53" s="2"/>
    </row>
    <row r="54" spans="1:15" x14ac:dyDescent="0.2">
      <c r="A54" s="52"/>
      <c r="B54" s="3" t="s">
        <v>9</v>
      </c>
      <c r="C54" s="30">
        <v>1886</v>
      </c>
      <c r="D54" s="30">
        <v>2246</v>
      </c>
      <c r="E54" s="30">
        <v>2303</v>
      </c>
      <c r="F54" s="30">
        <v>1829</v>
      </c>
      <c r="G54" s="30">
        <v>1367</v>
      </c>
      <c r="H54" s="30">
        <v>1480</v>
      </c>
      <c r="L54" s="2"/>
      <c r="M54" s="2"/>
      <c r="N54" s="2"/>
      <c r="O54" s="2"/>
    </row>
    <row r="55" spans="1:15" ht="13.5" thickBot="1" x14ac:dyDescent="0.25">
      <c r="A55" s="52"/>
      <c r="B55" s="8" t="s">
        <v>14</v>
      </c>
      <c r="C55" s="8">
        <v>3553</v>
      </c>
      <c r="D55" s="28">
        <v>3466</v>
      </c>
      <c r="E55" s="28">
        <v>3444</v>
      </c>
      <c r="F55" s="28">
        <v>3493</v>
      </c>
      <c r="G55" s="28">
        <v>1752</v>
      </c>
      <c r="H55" s="28">
        <v>1674</v>
      </c>
      <c r="L55" s="2"/>
      <c r="M55" s="2"/>
      <c r="N55" s="2"/>
      <c r="O55" s="2"/>
    </row>
    <row r="56" spans="1:15" ht="13.5" thickTop="1" x14ac:dyDescent="0.2">
      <c r="A56" s="52"/>
      <c r="B56" s="11" t="s">
        <v>10</v>
      </c>
      <c r="C56" s="29">
        <v>23723</v>
      </c>
      <c r="D56" s="29">
        <v>16323</v>
      </c>
      <c r="E56" s="29">
        <v>32008</v>
      </c>
      <c r="F56" s="29">
        <v>16647</v>
      </c>
      <c r="G56" s="29">
        <v>17601</v>
      </c>
      <c r="H56" s="29">
        <v>9026</v>
      </c>
      <c r="L56" s="2"/>
      <c r="M56" s="2"/>
      <c r="N56" s="2"/>
      <c r="O56" s="2"/>
    </row>
    <row r="57" spans="1:15" x14ac:dyDescent="0.2">
      <c r="A57" s="17"/>
      <c r="B57" s="10"/>
      <c r="C57" s="2"/>
      <c r="D57" s="2"/>
      <c r="E57" s="2"/>
      <c r="F57" s="2"/>
      <c r="G57" s="2"/>
      <c r="H57" s="2"/>
    </row>
    <row r="58" spans="1:15" x14ac:dyDescent="0.2">
      <c r="A58" s="17"/>
      <c r="B58" s="12" t="s">
        <v>11</v>
      </c>
      <c r="C58" s="53">
        <f>D56/C56</f>
        <v>0.68806643341904483</v>
      </c>
      <c r="D58" s="54"/>
      <c r="E58" s="53">
        <f>F56/E56</f>
        <v>0.52008872781804549</v>
      </c>
      <c r="F58" s="54"/>
      <c r="G58" s="53">
        <f>H56/G56</f>
        <v>0.51281177205840578</v>
      </c>
      <c r="H58" s="54"/>
    </row>
    <row r="60" spans="1:15" x14ac:dyDescent="0.2">
      <c r="A60" s="52" t="s">
        <v>20</v>
      </c>
      <c r="B60" s="3" t="s">
        <v>6</v>
      </c>
      <c r="C60" s="30">
        <v>3586</v>
      </c>
      <c r="D60" s="30">
        <v>4223</v>
      </c>
      <c r="E60" s="30">
        <v>3000</v>
      </c>
      <c r="F60" s="30">
        <v>3405</v>
      </c>
      <c r="G60" s="30">
        <v>1532</v>
      </c>
      <c r="H60" s="30">
        <v>1636</v>
      </c>
      <c r="L60" s="2"/>
      <c r="M60" s="2"/>
      <c r="N60" s="2"/>
      <c r="O60" s="2"/>
    </row>
    <row r="61" spans="1:15" x14ac:dyDescent="0.2">
      <c r="A61" s="52"/>
      <c r="B61" s="3" t="s">
        <v>7</v>
      </c>
      <c r="C61" s="30">
        <v>1812</v>
      </c>
      <c r="D61" s="30">
        <v>1835</v>
      </c>
      <c r="E61" s="30">
        <v>2536</v>
      </c>
      <c r="F61" s="30">
        <v>2401</v>
      </c>
      <c r="G61" s="30">
        <v>1024</v>
      </c>
      <c r="H61" s="30">
        <v>1120</v>
      </c>
      <c r="L61" s="2"/>
      <c r="M61" s="2"/>
      <c r="N61" s="2"/>
      <c r="O61" s="2"/>
    </row>
    <row r="62" spans="1:15" x14ac:dyDescent="0.2">
      <c r="A62" s="52"/>
      <c r="B62" s="3" t="s">
        <v>8</v>
      </c>
      <c r="C62" s="30">
        <v>194</v>
      </c>
      <c r="D62" s="30">
        <v>290</v>
      </c>
      <c r="E62" s="30">
        <v>252</v>
      </c>
      <c r="F62" s="30">
        <v>184</v>
      </c>
      <c r="G62" s="30">
        <v>99</v>
      </c>
      <c r="H62" s="30">
        <v>124</v>
      </c>
      <c r="L62" s="2"/>
      <c r="M62" s="2"/>
      <c r="N62" s="2"/>
      <c r="O62" s="2"/>
    </row>
    <row r="63" spans="1:15" x14ac:dyDescent="0.2">
      <c r="A63" s="52"/>
      <c r="B63" s="3" t="s">
        <v>9</v>
      </c>
      <c r="C63" s="30">
        <v>2282</v>
      </c>
      <c r="D63" s="30">
        <v>2507</v>
      </c>
      <c r="E63" s="30">
        <v>2428</v>
      </c>
      <c r="F63" s="30">
        <v>2230</v>
      </c>
      <c r="G63" s="30">
        <v>1290</v>
      </c>
      <c r="H63" s="30">
        <v>1281</v>
      </c>
      <c r="L63" s="2"/>
      <c r="M63" s="2"/>
      <c r="N63" s="2"/>
      <c r="O63" s="2"/>
    </row>
    <row r="64" spans="1:15" ht="13.5" thickBot="1" x14ac:dyDescent="0.25">
      <c r="A64" s="52"/>
      <c r="B64" s="8" t="s">
        <v>14</v>
      </c>
      <c r="C64" s="8">
        <v>4562</v>
      </c>
      <c r="D64" s="28">
        <v>4698</v>
      </c>
      <c r="E64" s="28">
        <v>4495</v>
      </c>
      <c r="F64" s="28">
        <v>4456</v>
      </c>
      <c r="G64" s="28">
        <v>2446</v>
      </c>
      <c r="H64" s="28">
        <v>2346</v>
      </c>
      <c r="L64" s="2"/>
      <c r="M64" s="2"/>
      <c r="N64" s="2"/>
      <c r="O64" s="2"/>
    </row>
    <row r="65" spans="1:15" ht="13.5" thickTop="1" x14ac:dyDescent="0.2">
      <c r="A65" s="52"/>
      <c r="B65" s="11" t="s">
        <v>10</v>
      </c>
      <c r="C65" s="29">
        <v>12436</v>
      </c>
      <c r="D65" s="29">
        <v>13553</v>
      </c>
      <c r="E65" s="29">
        <v>12711</v>
      </c>
      <c r="F65" s="29">
        <v>12676</v>
      </c>
      <c r="G65" s="29">
        <v>6391</v>
      </c>
      <c r="H65" s="29">
        <v>6507</v>
      </c>
      <c r="L65" s="2"/>
      <c r="M65" s="2"/>
      <c r="N65" s="2"/>
      <c r="O65" s="2"/>
    </row>
    <row r="66" spans="1:15" x14ac:dyDescent="0.2">
      <c r="A66" s="17"/>
      <c r="B66" s="10"/>
      <c r="C66" s="2"/>
      <c r="D66" s="2"/>
      <c r="E66" s="2"/>
      <c r="F66" s="2"/>
      <c r="G66" s="2"/>
      <c r="H66" s="2"/>
    </row>
    <row r="67" spans="1:15" x14ac:dyDescent="0.2">
      <c r="A67" s="17"/>
      <c r="B67" s="12" t="s">
        <v>11</v>
      </c>
      <c r="C67" s="53">
        <f>D65/C65</f>
        <v>1.0898198777742039</v>
      </c>
      <c r="D67" s="54"/>
      <c r="E67" s="53">
        <f>F65/E65</f>
        <v>0.99724647942726774</v>
      </c>
      <c r="F67" s="54"/>
      <c r="G67" s="53">
        <f>H65/G65</f>
        <v>1.0181505241746205</v>
      </c>
      <c r="H67" s="54"/>
    </row>
    <row r="69" spans="1:15" x14ac:dyDescent="0.2">
      <c r="A69" s="52" t="s">
        <v>21</v>
      </c>
      <c r="B69" s="3" t="s">
        <v>6</v>
      </c>
      <c r="C69" s="30">
        <v>3207</v>
      </c>
      <c r="D69" s="30">
        <v>4065</v>
      </c>
      <c r="E69" s="30">
        <v>2300</v>
      </c>
      <c r="F69" s="30">
        <v>3004</v>
      </c>
      <c r="G69" s="30">
        <v>1212</v>
      </c>
      <c r="H69" s="30">
        <v>1427</v>
      </c>
      <c r="L69" s="2"/>
      <c r="M69" s="2"/>
      <c r="N69" s="2"/>
      <c r="O69" s="2"/>
    </row>
    <row r="70" spans="1:15" x14ac:dyDescent="0.2">
      <c r="A70" s="52"/>
      <c r="B70" s="3" t="s">
        <v>7</v>
      </c>
      <c r="C70" s="30">
        <v>1477</v>
      </c>
      <c r="D70" s="30">
        <v>1372</v>
      </c>
      <c r="E70" s="30">
        <v>1800</v>
      </c>
      <c r="F70" s="30">
        <v>1474</v>
      </c>
      <c r="G70" s="30">
        <v>944</v>
      </c>
      <c r="H70" s="30">
        <v>766</v>
      </c>
      <c r="L70" s="2"/>
      <c r="M70" s="2"/>
      <c r="N70" s="2"/>
      <c r="O70" s="2"/>
    </row>
    <row r="71" spans="1:15" x14ac:dyDescent="0.2">
      <c r="A71" s="52"/>
      <c r="B71" s="3" t="s">
        <v>8</v>
      </c>
      <c r="C71" s="30">
        <v>152</v>
      </c>
      <c r="D71" s="30">
        <v>160</v>
      </c>
      <c r="E71" s="30">
        <v>159</v>
      </c>
      <c r="F71" s="30">
        <v>168</v>
      </c>
      <c r="G71" s="30">
        <v>95</v>
      </c>
      <c r="H71" s="30">
        <v>80</v>
      </c>
      <c r="L71" s="2"/>
      <c r="M71" s="2"/>
      <c r="N71" s="2"/>
      <c r="O71" s="2"/>
    </row>
    <row r="72" spans="1:15" x14ac:dyDescent="0.2">
      <c r="A72" s="52"/>
      <c r="B72" s="3" t="s">
        <v>9</v>
      </c>
      <c r="C72" s="30">
        <v>2442</v>
      </c>
      <c r="D72" s="30">
        <v>2650</v>
      </c>
      <c r="E72" s="30">
        <v>3008</v>
      </c>
      <c r="F72" s="30">
        <v>2520</v>
      </c>
      <c r="G72" s="30">
        <v>1587</v>
      </c>
      <c r="H72" s="30">
        <v>1506</v>
      </c>
      <c r="L72" s="2"/>
      <c r="M72" s="2"/>
      <c r="N72" s="2"/>
      <c r="O72" s="2"/>
    </row>
    <row r="73" spans="1:15" ht="13.5" thickBot="1" x14ac:dyDescent="0.25">
      <c r="A73" s="52"/>
      <c r="B73" s="8" t="s">
        <v>14</v>
      </c>
      <c r="C73" s="8">
        <v>3215</v>
      </c>
      <c r="D73" s="28">
        <v>3250</v>
      </c>
      <c r="E73" s="28">
        <v>3235</v>
      </c>
      <c r="F73" s="28">
        <v>3162</v>
      </c>
      <c r="G73" s="28">
        <v>1919</v>
      </c>
      <c r="H73" s="28">
        <v>1887</v>
      </c>
      <c r="L73" s="2"/>
      <c r="M73" s="2"/>
      <c r="N73" s="2"/>
      <c r="O73" s="2"/>
    </row>
    <row r="74" spans="1:15" ht="13.5" thickTop="1" x14ac:dyDescent="0.2">
      <c r="A74" s="52"/>
      <c r="B74" s="11" t="s">
        <v>10</v>
      </c>
      <c r="C74" s="29">
        <v>10493</v>
      </c>
      <c r="D74" s="29">
        <v>11497</v>
      </c>
      <c r="E74" s="29">
        <v>10502</v>
      </c>
      <c r="F74" s="29">
        <v>10328</v>
      </c>
      <c r="G74" s="29">
        <v>5757</v>
      </c>
      <c r="H74" s="29">
        <v>5666</v>
      </c>
      <c r="L74" s="2"/>
      <c r="M74" s="2"/>
      <c r="N74" s="2"/>
      <c r="O74" s="2"/>
    </row>
    <row r="75" spans="1:15" x14ac:dyDescent="0.2">
      <c r="A75" s="17"/>
      <c r="B75" s="10"/>
      <c r="C75" s="2"/>
      <c r="D75" s="2"/>
      <c r="E75" s="2"/>
      <c r="F75" s="2"/>
      <c r="G75" s="2"/>
      <c r="H75" s="2"/>
    </row>
    <row r="76" spans="1:15" x14ac:dyDescent="0.2">
      <c r="A76" s="17"/>
      <c r="B76" s="12" t="s">
        <v>11</v>
      </c>
      <c r="C76" s="53">
        <f>D74/C74</f>
        <v>1.0956828361764985</v>
      </c>
      <c r="D76" s="54"/>
      <c r="E76" s="53">
        <f>F74/E74</f>
        <v>0.98343172729004003</v>
      </c>
      <c r="F76" s="54"/>
      <c r="G76" s="53">
        <f>H74/G74</f>
        <v>0.98419315615772107</v>
      </c>
      <c r="H76" s="54"/>
    </row>
    <row r="78" spans="1:15" x14ac:dyDescent="0.2">
      <c r="A78" s="49" t="s">
        <v>40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x14ac:dyDescent="0.2">
      <c r="A79" s="39" t="s">
        <v>34</v>
      </c>
    </row>
  </sheetData>
  <mergeCells count="32">
    <mergeCell ref="G13:H13"/>
    <mergeCell ref="G22:H22"/>
    <mergeCell ref="G31:H31"/>
    <mergeCell ref="G40:H40"/>
    <mergeCell ref="G49:H49"/>
    <mergeCell ref="A69:A74"/>
    <mergeCell ref="C76:D76"/>
    <mergeCell ref="G58:H58"/>
    <mergeCell ref="G67:H67"/>
    <mergeCell ref="G76:H76"/>
    <mergeCell ref="A60:A65"/>
    <mergeCell ref="C67:D67"/>
    <mergeCell ref="E67:F67"/>
    <mergeCell ref="E76:F76"/>
    <mergeCell ref="A51:A56"/>
    <mergeCell ref="C58:D58"/>
    <mergeCell ref="C13:D13"/>
    <mergeCell ref="E13:F13"/>
    <mergeCell ref="C22:D22"/>
    <mergeCell ref="E22:F22"/>
    <mergeCell ref="E58:F58"/>
    <mergeCell ref="E49:F49"/>
    <mergeCell ref="C31:D31"/>
    <mergeCell ref="E31:F31"/>
    <mergeCell ref="C40:D40"/>
    <mergeCell ref="E40:F40"/>
    <mergeCell ref="C49:D49"/>
    <mergeCell ref="A7:A11"/>
    <mergeCell ref="A15:A20"/>
    <mergeCell ref="A24:A29"/>
    <mergeCell ref="A33:A38"/>
    <mergeCell ref="A42:A47"/>
  </mergeCells>
  <conditionalFormatting sqref="C13:H13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22:H22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31:H31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40:H40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49:H49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58:H58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67:H67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76:H76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topLeftCell="A2" zoomScaleNormal="100" workbookViewId="0">
      <selection activeCell="A17" sqref="A17"/>
    </sheetView>
  </sheetViews>
  <sheetFormatPr defaultColWidth="9.140625" defaultRowHeight="12.75" x14ac:dyDescent="0.2"/>
  <cols>
    <col min="1" max="1" width="24.42578125" style="9" customWidth="1"/>
    <col min="2" max="2" width="20.28515625" style="1" customWidth="1"/>
    <col min="3" max="3" width="12.140625" style="1" customWidth="1"/>
    <col min="4" max="4" width="12" style="1" customWidth="1"/>
    <col min="5" max="5" width="3" style="1" customWidth="1"/>
    <col min="6" max="6" width="9.140625" style="1"/>
    <col min="7" max="7" width="9.140625" style="1" customWidth="1"/>
    <col min="8" max="8" width="11.42578125" style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22</v>
      </c>
    </row>
    <row r="3" spans="1:8" x14ac:dyDescent="0.2">
      <c r="A3" s="9" t="s">
        <v>2</v>
      </c>
    </row>
    <row r="4" spans="1:8" ht="15" x14ac:dyDescent="0.25">
      <c r="A4" s="51" t="s">
        <v>35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32" t="s">
        <v>31</v>
      </c>
      <c r="D6" s="32" t="s">
        <v>36</v>
      </c>
      <c r="E6" s="18"/>
      <c r="F6" s="5" t="s">
        <v>23</v>
      </c>
    </row>
    <row r="7" spans="1:8" s="14" customFormat="1" ht="27" customHeight="1" x14ac:dyDescent="0.25">
      <c r="A7" s="21" t="s">
        <v>5</v>
      </c>
      <c r="B7" s="20" t="s">
        <v>10</v>
      </c>
      <c r="C7" s="23">
        <v>6918</v>
      </c>
      <c r="D7" s="23">
        <v>4591</v>
      </c>
      <c r="E7" s="19"/>
      <c r="F7" s="13">
        <f t="shared" ref="F7:F14" si="0">(D7-C7)/C7</f>
        <v>-0.33636889274356752</v>
      </c>
    </row>
    <row r="8" spans="1:8" s="14" customFormat="1" ht="27" customHeight="1" x14ac:dyDescent="0.25">
      <c r="A8" s="21" t="s">
        <v>12</v>
      </c>
      <c r="B8" s="15" t="s">
        <v>10</v>
      </c>
      <c r="C8" s="22">
        <v>1377</v>
      </c>
      <c r="D8" s="24">
        <v>1516</v>
      </c>
      <c r="E8" s="19"/>
      <c r="F8" s="16">
        <f t="shared" si="0"/>
        <v>0.1009440813362382</v>
      </c>
    </row>
    <row r="9" spans="1:8" ht="27" customHeight="1" x14ac:dyDescent="0.2">
      <c r="A9" s="21" t="s">
        <v>15</v>
      </c>
      <c r="B9" s="15" t="s">
        <v>10</v>
      </c>
      <c r="C9" s="22">
        <v>7167</v>
      </c>
      <c r="D9" s="24">
        <v>5917</v>
      </c>
      <c r="E9" s="19"/>
      <c r="F9" s="16">
        <f t="shared" si="0"/>
        <v>-0.17441049253523092</v>
      </c>
      <c r="H9" s="2"/>
    </row>
    <row r="10" spans="1:8" s="14" customFormat="1" ht="27" customHeight="1" x14ac:dyDescent="0.25">
      <c r="A10" s="21" t="s">
        <v>17</v>
      </c>
      <c r="B10" s="15" t="s">
        <v>10</v>
      </c>
      <c r="C10" s="22">
        <v>2357</v>
      </c>
      <c r="D10" s="24">
        <v>1405</v>
      </c>
      <c r="E10" s="19"/>
      <c r="F10" s="16">
        <f t="shared" si="0"/>
        <v>-0.40390326686465844</v>
      </c>
    </row>
    <row r="11" spans="1:8" ht="25.5" customHeight="1" x14ac:dyDescent="0.2">
      <c r="A11" s="21" t="s">
        <v>18</v>
      </c>
      <c r="B11" s="15" t="s">
        <v>10</v>
      </c>
      <c r="C11" s="22">
        <v>6843</v>
      </c>
      <c r="D11" s="24">
        <v>6373</v>
      </c>
      <c r="E11" s="19"/>
      <c r="F11" s="16">
        <f t="shared" si="0"/>
        <v>-6.868332602659652E-2</v>
      </c>
    </row>
    <row r="12" spans="1:8" ht="22.5" customHeight="1" x14ac:dyDescent="0.2">
      <c r="A12" s="21" t="s">
        <v>19</v>
      </c>
      <c r="B12" s="15" t="s">
        <v>10</v>
      </c>
      <c r="C12" s="22">
        <v>15517</v>
      </c>
      <c r="D12" s="24">
        <v>46663</v>
      </c>
      <c r="E12" s="19"/>
      <c r="F12" s="16">
        <f t="shared" si="0"/>
        <v>2.0072178900560673</v>
      </c>
    </row>
    <row r="13" spans="1:8" ht="27.75" customHeight="1" x14ac:dyDescent="0.2">
      <c r="A13" s="21" t="s">
        <v>20</v>
      </c>
      <c r="B13" s="15" t="s">
        <v>10</v>
      </c>
      <c r="C13" s="22">
        <v>8171</v>
      </c>
      <c r="D13" s="24">
        <v>7007</v>
      </c>
      <c r="E13" s="19"/>
      <c r="F13" s="16">
        <f t="shared" si="0"/>
        <v>-0.14245502386488801</v>
      </c>
    </row>
    <row r="14" spans="1:8" ht="29.25" customHeight="1" x14ac:dyDescent="0.2">
      <c r="A14" s="21" t="s">
        <v>21</v>
      </c>
      <c r="B14" s="15" t="s">
        <v>10</v>
      </c>
      <c r="C14" s="22">
        <v>6759</v>
      </c>
      <c r="D14" s="24">
        <v>6023</v>
      </c>
      <c r="E14" s="19"/>
      <c r="F14" s="16">
        <f t="shared" si="0"/>
        <v>-0.10889184790649505</v>
      </c>
    </row>
    <row r="15" spans="1:8" x14ac:dyDescent="0.2">
      <c r="D15" s="25"/>
    </row>
    <row r="16" spans="1:8" x14ac:dyDescent="0.2">
      <c r="A16" s="33"/>
    </row>
    <row r="17" spans="1:1" x14ac:dyDescent="0.2">
      <c r="A17" s="49" t="s">
        <v>40</v>
      </c>
    </row>
    <row r="18" spans="1:1" x14ac:dyDescent="0.2">
      <c r="A18" s="39" t="s">
        <v>34</v>
      </c>
    </row>
  </sheetData>
  <conditionalFormatting sqref="F7:F14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tabSelected="1" zoomScaleNormal="100" workbookViewId="0">
      <selection activeCell="E13" sqref="E13"/>
    </sheetView>
  </sheetViews>
  <sheetFormatPr defaultColWidth="9.140625" defaultRowHeight="12.75" x14ac:dyDescent="0.2"/>
  <cols>
    <col min="1" max="1" width="15.28515625" style="9" customWidth="1"/>
    <col min="2" max="2" width="29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24</v>
      </c>
    </row>
    <row r="3" spans="1:15" x14ac:dyDescent="0.2">
      <c r="A3" s="9" t="s">
        <v>2</v>
      </c>
    </row>
    <row r="4" spans="1:15" ht="15" x14ac:dyDescent="0.25">
      <c r="A4" s="51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30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50">
        <v>45838</v>
      </c>
      <c r="O6" s="5" t="s">
        <v>25</v>
      </c>
    </row>
    <row r="7" spans="1:15" ht="13.9" customHeight="1" x14ac:dyDescent="0.2">
      <c r="A7" s="55" t="s">
        <v>5</v>
      </c>
      <c r="B7" s="3" t="s">
        <v>6</v>
      </c>
      <c r="C7" s="40">
        <v>11</v>
      </c>
      <c r="D7" s="37">
        <v>2</v>
      </c>
      <c r="E7" s="40">
        <v>3</v>
      </c>
      <c r="F7" s="40">
        <v>1</v>
      </c>
      <c r="G7" s="40">
        <v>1</v>
      </c>
      <c r="H7" s="40">
        <v>4</v>
      </c>
      <c r="I7" s="40">
        <v>7</v>
      </c>
      <c r="J7" s="40">
        <v>18</v>
      </c>
      <c r="K7" s="40">
        <v>103</v>
      </c>
      <c r="L7" s="40">
        <v>449</v>
      </c>
      <c r="M7" s="40">
        <v>1263</v>
      </c>
      <c r="N7" s="40">
        <v>1065</v>
      </c>
      <c r="O7" s="41">
        <v>2927</v>
      </c>
    </row>
    <row r="8" spans="1:15" x14ac:dyDescent="0.2">
      <c r="A8" s="56"/>
      <c r="B8" s="3" t="s">
        <v>7</v>
      </c>
      <c r="C8" s="58">
        <v>0</v>
      </c>
      <c r="D8" s="58">
        <v>0</v>
      </c>
      <c r="E8" s="38">
        <v>1</v>
      </c>
      <c r="F8" s="58">
        <v>0</v>
      </c>
      <c r="G8" s="58">
        <v>0</v>
      </c>
      <c r="H8" s="42">
        <v>1</v>
      </c>
      <c r="I8" s="42">
        <v>4</v>
      </c>
      <c r="J8" s="42">
        <v>61</v>
      </c>
      <c r="K8" s="42">
        <v>118</v>
      </c>
      <c r="L8" s="42">
        <v>260</v>
      </c>
      <c r="M8" s="42">
        <v>304</v>
      </c>
      <c r="N8" s="42">
        <v>210</v>
      </c>
      <c r="O8" s="41">
        <v>959</v>
      </c>
    </row>
    <row r="9" spans="1:15" x14ac:dyDescent="0.2">
      <c r="A9" s="56"/>
      <c r="B9" s="26" t="s">
        <v>8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40">
        <v>2</v>
      </c>
      <c r="J9" s="40">
        <v>53</v>
      </c>
      <c r="K9" s="40">
        <v>88</v>
      </c>
      <c r="L9" s="40">
        <v>139</v>
      </c>
      <c r="M9" s="40">
        <v>169</v>
      </c>
      <c r="N9" s="40">
        <v>85</v>
      </c>
      <c r="O9" s="41">
        <v>536</v>
      </c>
    </row>
    <row r="10" spans="1:15" ht="13.5" thickBot="1" x14ac:dyDescent="0.25">
      <c r="A10" s="56"/>
      <c r="B10" s="8" t="s">
        <v>9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44">
        <v>8</v>
      </c>
      <c r="M10" s="44">
        <v>51</v>
      </c>
      <c r="N10" s="44">
        <v>110</v>
      </c>
      <c r="O10" s="45">
        <v>169</v>
      </c>
    </row>
    <row r="11" spans="1:15" ht="13.5" thickTop="1" x14ac:dyDescent="0.2">
      <c r="A11" s="56"/>
      <c r="B11" s="11" t="s">
        <v>26</v>
      </c>
      <c r="C11" s="43">
        <v>11</v>
      </c>
      <c r="D11" s="48">
        <v>2</v>
      </c>
      <c r="E11" s="43">
        <v>4</v>
      </c>
      <c r="F11" s="43">
        <v>1</v>
      </c>
      <c r="G11" s="43">
        <v>1</v>
      </c>
      <c r="H11" s="43">
        <v>5</v>
      </c>
      <c r="I11" s="43">
        <v>13</v>
      </c>
      <c r="J11" s="43">
        <v>132</v>
      </c>
      <c r="K11" s="43">
        <v>309</v>
      </c>
      <c r="L11" s="43">
        <v>856</v>
      </c>
      <c r="M11" s="43">
        <v>1787</v>
      </c>
      <c r="N11" s="43">
        <v>1470</v>
      </c>
      <c r="O11" s="43">
        <v>4591</v>
      </c>
    </row>
    <row r="12" spans="1:15" x14ac:dyDescent="0.2">
      <c r="A12" s="57"/>
      <c r="B12" s="12" t="s">
        <v>27</v>
      </c>
      <c r="C12" s="31">
        <f>C11/$O11</f>
        <v>2.3959921585711176E-3</v>
      </c>
      <c r="D12" s="31">
        <f t="shared" ref="D12:O12" si="0">D11/$O11</f>
        <v>4.3563493792202136E-4</v>
      </c>
      <c r="E12" s="31">
        <f t="shared" si="0"/>
        <v>8.7126987584404273E-4</v>
      </c>
      <c r="F12" s="31">
        <f>F11/$O11</f>
        <v>2.1781746896101068E-4</v>
      </c>
      <c r="G12" s="31">
        <f t="shared" si="0"/>
        <v>2.1781746896101068E-4</v>
      </c>
      <c r="H12" s="31">
        <f t="shared" si="0"/>
        <v>1.0890873448050533E-3</v>
      </c>
      <c r="I12" s="31">
        <f t="shared" si="0"/>
        <v>2.8316270964931388E-3</v>
      </c>
      <c r="J12" s="31">
        <f t="shared" si="0"/>
        <v>2.8751905902853408E-2</v>
      </c>
      <c r="K12" s="31">
        <f t="shared" si="0"/>
        <v>6.7305597908952297E-2</v>
      </c>
      <c r="L12" s="31">
        <f t="shared" si="0"/>
        <v>0.18645175343062514</v>
      </c>
      <c r="M12" s="31">
        <f t="shared" si="0"/>
        <v>0.38923981703332605</v>
      </c>
      <c r="N12" s="31">
        <f t="shared" si="0"/>
        <v>0.32019167937268567</v>
      </c>
      <c r="O12" s="31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5" t="s">
        <v>12</v>
      </c>
      <c r="B14" s="3" t="s">
        <v>6</v>
      </c>
      <c r="C14" s="42">
        <v>5</v>
      </c>
      <c r="D14" s="38">
        <v>1</v>
      </c>
      <c r="E14" s="42">
        <v>2</v>
      </c>
      <c r="F14" s="42">
        <v>6</v>
      </c>
      <c r="G14" s="42">
        <v>6</v>
      </c>
      <c r="H14" s="42">
        <v>24</v>
      </c>
      <c r="I14" s="42">
        <v>23</v>
      </c>
      <c r="J14" s="42">
        <v>49</v>
      </c>
      <c r="K14" s="42">
        <v>83</v>
      </c>
      <c r="L14" s="42">
        <v>115</v>
      </c>
      <c r="M14" s="42">
        <v>253</v>
      </c>
      <c r="N14" s="42">
        <v>230</v>
      </c>
      <c r="O14" s="41">
        <v>797</v>
      </c>
    </row>
    <row r="15" spans="1:15" x14ac:dyDescent="0.2">
      <c r="A15" s="56"/>
      <c r="B15" s="3" t="s">
        <v>7</v>
      </c>
      <c r="C15" s="59">
        <v>0</v>
      </c>
      <c r="D15" s="59">
        <v>0</v>
      </c>
      <c r="E15" s="37">
        <v>1</v>
      </c>
      <c r="F15" s="59">
        <v>0</v>
      </c>
      <c r="G15" s="59">
        <v>0</v>
      </c>
      <c r="H15" s="37">
        <v>1</v>
      </c>
      <c r="I15" s="40">
        <v>1</v>
      </c>
      <c r="J15" s="59">
        <v>0</v>
      </c>
      <c r="K15" s="40">
        <v>9</v>
      </c>
      <c r="L15" s="40">
        <v>88</v>
      </c>
      <c r="M15" s="40">
        <v>121</v>
      </c>
      <c r="N15" s="40">
        <v>81</v>
      </c>
      <c r="O15" s="41">
        <v>302</v>
      </c>
    </row>
    <row r="16" spans="1:15" x14ac:dyDescent="0.2">
      <c r="A16" s="56"/>
      <c r="B16" s="3" t="s">
        <v>8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42">
        <v>1</v>
      </c>
      <c r="J16" s="58">
        <v>0</v>
      </c>
      <c r="K16" s="42">
        <v>5</v>
      </c>
      <c r="L16" s="42">
        <v>9</v>
      </c>
      <c r="M16" s="42">
        <v>12</v>
      </c>
      <c r="N16" s="42">
        <v>14</v>
      </c>
      <c r="O16" s="41">
        <v>41</v>
      </c>
    </row>
    <row r="17" spans="1:15" x14ac:dyDescent="0.2">
      <c r="A17" s="56"/>
      <c r="B17" s="26" t="s">
        <v>9</v>
      </c>
      <c r="C17" s="40">
        <v>2</v>
      </c>
      <c r="D17" s="37">
        <v>5</v>
      </c>
      <c r="E17" s="40">
        <v>1</v>
      </c>
      <c r="F17" s="40">
        <v>2</v>
      </c>
      <c r="G17" s="40">
        <v>3</v>
      </c>
      <c r="H17" s="40">
        <v>4</v>
      </c>
      <c r="I17" s="40">
        <v>5</v>
      </c>
      <c r="J17" s="40">
        <v>11</v>
      </c>
      <c r="K17" s="40">
        <v>23</v>
      </c>
      <c r="L17" s="40">
        <v>23</v>
      </c>
      <c r="M17" s="40">
        <v>54</v>
      </c>
      <c r="N17" s="40">
        <v>128</v>
      </c>
      <c r="O17" s="41">
        <v>261</v>
      </c>
    </row>
    <row r="18" spans="1:15" ht="13.5" thickBot="1" x14ac:dyDescent="0.25">
      <c r="A18" s="56"/>
      <c r="B18" s="8" t="s">
        <v>14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44">
        <v>9</v>
      </c>
      <c r="M18" s="44">
        <v>40</v>
      </c>
      <c r="N18" s="44">
        <v>66</v>
      </c>
      <c r="O18" s="45">
        <v>115</v>
      </c>
    </row>
    <row r="19" spans="1:15" ht="13.5" thickTop="1" x14ac:dyDescent="0.2">
      <c r="A19" s="56"/>
      <c r="B19" s="11" t="s">
        <v>26</v>
      </c>
      <c r="C19" s="43">
        <v>7</v>
      </c>
      <c r="D19" s="48">
        <v>6</v>
      </c>
      <c r="E19" s="43">
        <v>4</v>
      </c>
      <c r="F19" s="43">
        <v>8</v>
      </c>
      <c r="G19" s="43">
        <v>9</v>
      </c>
      <c r="H19" s="43">
        <v>29</v>
      </c>
      <c r="I19" s="43">
        <v>30</v>
      </c>
      <c r="J19" s="43">
        <v>60</v>
      </c>
      <c r="K19" s="43">
        <v>120</v>
      </c>
      <c r="L19" s="43">
        <v>244</v>
      </c>
      <c r="M19" s="43">
        <v>480</v>
      </c>
      <c r="N19" s="43">
        <v>519</v>
      </c>
      <c r="O19" s="43">
        <v>1516</v>
      </c>
    </row>
    <row r="20" spans="1:15" x14ac:dyDescent="0.2">
      <c r="A20" s="36"/>
      <c r="B20" s="12" t="s">
        <v>27</v>
      </c>
      <c r="C20" s="31">
        <f>C19/$O19</f>
        <v>4.6174142480211082E-3</v>
      </c>
      <c r="D20" s="31">
        <f t="shared" ref="D20:O20" si="1">D19/$O19</f>
        <v>3.9577836411609502E-3</v>
      </c>
      <c r="E20" s="31">
        <f t="shared" si="1"/>
        <v>2.6385224274406332E-3</v>
      </c>
      <c r="F20" s="31">
        <f>F19/$O19</f>
        <v>5.2770448548812663E-3</v>
      </c>
      <c r="G20" s="31">
        <f t="shared" si="1"/>
        <v>5.9366754617414244E-3</v>
      </c>
      <c r="H20" s="31">
        <f t="shared" si="1"/>
        <v>1.912928759894459E-2</v>
      </c>
      <c r="I20" s="31">
        <f t="shared" si="1"/>
        <v>1.9788918205804751E-2</v>
      </c>
      <c r="J20" s="31">
        <f t="shared" si="1"/>
        <v>3.9577836411609502E-2</v>
      </c>
      <c r="K20" s="31">
        <f t="shared" si="1"/>
        <v>7.9155672823219003E-2</v>
      </c>
      <c r="L20" s="31">
        <f t="shared" si="1"/>
        <v>0.16094986807387862</v>
      </c>
      <c r="M20" s="31">
        <f t="shared" si="1"/>
        <v>0.31662269129287601</v>
      </c>
      <c r="N20" s="31">
        <f t="shared" si="1"/>
        <v>0.34234828496042219</v>
      </c>
      <c r="O20" s="31">
        <f t="shared" si="1"/>
        <v>1</v>
      </c>
    </row>
    <row r="21" spans="1:15" x14ac:dyDescent="0.2">
      <c r="A21" s="36"/>
    </row>
    <row r="22" spans="1:15" ht="12.75" customHeight="1" x14ac:dyDescent="0.2">
      <c r="A22" s="55" t="s">
        <v>15</v>
      </c>
      <c r="B22" s="3" t="s">
        <v>6</v>
      </c>
      <c r="C22" s="42">
        <v>20</v>
      </c>
      <c r="D22" s="42">
        <v>1</v>
      </c>
      <c r="E22" s="42">
        <v>3</v>
      </c>
      <c r="F22" s="42">
        <v>6</v>
      </c>
      <c r="G22" s="42">
        <v>17</v>
      </c>
      <c r="H22" s="42">
        <v>24</v>
      </c>
      <c r="I22" s="42">
        <v>26</v>
      </c>
      <c r="J22" s="42">
        <v>68</v>
      </c>
      <c r="K22" s="42">
        <v>170</v>
      </c>
      <c r="L22" s="42">
        <v>391</v>
      </c>
      <c r="M22" s="42">
        <v>1127</v>
      </c>
      <c r="N22" s="42">
        <v>1235</v>
      </c>
      <c r="O22" s="41">
        <v>3088</v>
      </c>
    </row>
    <row r="23" spans="1:15" x14ac:dyDescent="0.2">
      <c r="A23" s="56"/>
      <c r="B23" s="3" t="s">
        <v>7</v>
      </c>
      <c r="C23" s="37">
        <v>1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40">
        <v>1</v>
      </c>
      <c r="J23" s="40">
        <v>6</v>
      </c>
      <c r="K23" s="40">
        <v>29</v>
      </c>
      <c r="L23" s="40">
        <v>108</v>
      </c>
      <c r="M23" s="40">
        <v>484</v>
      </c>
      <c r="N23" s="40">
        <v>674</v>
      </c>
      <c r="O23" s="41">
        <v>1303</v>
      </c>
    </row>
    <row r="24" spans="1:15" x14ac:dyDescent="0.2">
      <c r="A24" s="56"/>
      <c r="B24" s="3" t="s">
        <v>8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42">
        <v>11</v>
      </c>
      <c r="L24" s="42">
        <v>50</v>
      </c>
      <c r="M24" s="42">
        <v>229</v>
      </c>
      <c r="N24" s="42">
        <v>151</v>
      </c>
      <c r="O24" s="41">
        <v>441</v>
      </c>
    </row>
    <row r="25" spans="1:15" x14ac:dyDescent="0.2">
      <c r="A25" s="56"/>
      <c r="B25" s="26" t="s">
        <v>9</v>
      </c>
      <c r="C25" s="59">
        <v>0</v>
      </c>
      <c r="D25" s="40">
        <v>1</v>
      </c>
      <c r="E25" s="40">
        <v>3</v>
      </c>
      <c r="F25" s="40">
        <v>6</v>
      </c>
      <c r="G25" s="40">
        <v>6</v>
      </c>
      <c r="H25" s="40">
        <v>8</v>
      </c>
      <c r="I25" s="40">
        <v>8</v>
      </c>
      <c r="J25" s="40">
        <v>28</v>
      </c>
      <c r="K25" s="40">
        <v>44</v>
      </c>
      <c r="L25" s="40">
        <v>36</v>
      </c>
      <c r="M25" s="40">
        <v>137</v>
      </c>
      <c r="N25" s="40">
        <v>343</v>
      </c>
      <c r="O25" s="41">
        <v>620</v>
      </c>
    </row>
    <row r="26" spans="1:15" ht="13.5" thickBot="1" x14ac:dyDescent="0.25">
      <c r="A26" s="56"/>
      <c r="B26" s="8" t="s">
        <v>14</v>
      </c>
      <c r="C26" s="47">
        <v>1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47">
        <v>2</v>
      </c>
      <c r="K26" s="47">
        <v>1</v>
      </c>
      <c r="L26" s="44">
        <v>9</v>
      </c>
      <c r="M26" s="44">
        <v>114</v>
      </c>
      <c r="N26" s="44">
        <v>338</v>
      </c>
      <c r="O26" s="45">
        <v>465</v>
      </c>
    </row>
    <row r="27" spans="1:15" ht="13.5" thickTop="1" x14ac:dyDescent="0.2">
      <c r="A27" s="56"/>
      <c r="B27" s="11" t="s">
        <v>26</v>
      </c>
      <c r="C27" s="43">
        <v>22</v>
      </c>
      <c r="D27" s="43">
        <v>2</v>
      </c>
      <c r="E27" s="43">
        <v>6</v>
      </c>
      <c r="F27" s="43">
        <v>12</v>
      </c>
      <c r="G27" s="43">
        <v>23</v>
      </c>
      <c r="H27" s="43">
        <v>32</v>
      </c>
      <c r="I27" s="43">
        <v>35</v>
      </c>
      <c r="J27" s="43">
        <v>104</v>
      </c>
      <c r="K27" s="43">
        <v>255</v>
      </c>
      <c r="L27" s="43">
        <v>594</v>
      </c>
      <c r="M27" s="43">
        <v>2091</v>
      </c>
      <c r="N27" s="43">
        <v>2741</v>
      </c>
      <c r="O27" s="43">
        <v>5917</v>
      </c>
    </row>
    <row r="28" spans="1:15" x14ac:dyDescent="0.2">
      <c r="A28" s="57"/>
      <c r="B28" s="12" t="s">
        <v>27</v>
      </c>
      <c r="C28" s="31">
        <f>C27/$O27</f>
        <v>3.718100388710495E-3</v>
      </c>
      <c r="D28" s="31">
        <f t="shared" ref="D28:O28" si="2">D27/$O27</f>
        <v>3.3800912624640863E-4</v>
      </c>
      <c r="E28" s="31">
        <f t="shared" si="2"/>
        <v>1.014027378739226E-3</v>
      </c>
      <c r="F28" s="31">
        <f>F27/$O27</f>
        <v>2.028054757478452E-3</v>
      </c>
      <c r="G28" s="31">
        <f t="shared" si="2"/>
        <v>3.8871049518336997E-3</v>
      </c>
      <c r="H28" s="31">
        <f t="shared" si="2"/>
        <v>5.408146019942538E-3</v>
      </c>
      <c r="I28" s="31">
        <f t="shared" si="2"/>
        <v>5.9151597093121512E-3</v>
      </c>
      <c r="J28" s="31">
        <f t="shared" si="2"/>
        <v>1.757647456481325E-2</v>
      </c>
      <c r="K28" s="31">
        <f t="shared" si="2"/>
        <v>4.3096163596417103E-2</v>
      </c>
      <c r="L28" s="31">
        <f t="shared" si="2"/>
        <v>0.10038871049518337</v>
      </c>
      <c r="M28" s="31">
        <f t="shared" si="2"/>
        <v>0.35338854149062027</v>
      </c>
      <c r="N28" s="31">
        <f t="shared" si="2"/>
        <v>0.46324150752070303</v>
      </c>
      <c r="O28" s="31">
        <f t="shared" si="2"/>
        <v>1</v>
      </c>
    </row>
    <row r="30" spans="1:15" ht="12.75" customHeight="1" x14ac:dyDescent="0.2">
      <c r="A30" s="55" t="s">
        <v>17</v>
      </c>
      <c r="B30" s="3" t="s">
        <v>6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38">
        <v>2</v>
      </c>
      <c r="I30" s="42">
        <v>3</v>
      </c>
      <c r="J30" s="42">
        <v>8</v>
      </c>
      <c r="K30" s="42">
        <v>34</v>
      </c>
      <c r="L30" s="42">
        <v>114</v>
      </c>
      <c r="M30" s="42">
        <v>350</v>
      </c>
      <c r="N30" s="42">
        <v>371</v>
      </c>
      <c r="O30" s="41">
        <v>882</v>
      </c>
    </row>
    <row r="31" spans="1:15" x14ac:dyDescent="0.2">
      <c r="A31" s="56"/>
      <c r="B31" s="3" t="s">
        <v>7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37">
        <v>3</v>
      </c>
      <c r="M31" s="40">
        <v>57</v>
      </c>
      <c r="N31" s="40">
        <v>105</v>
      </c>
      <c r="O31" s="41">
        <v>165</v>
      </c>
    </row>
    <row r="32" spans="1:15" x14ac:dyDescent="0.2">
      <c r="A32" s="56"/>
      <c r="B32" s="3" t="s">
        <v>8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38">
        <v>1</v>
      </c>
      <c r="M32" s="42">
        <v>13</v>
      </c>
      <c r="N32" s="42">
        <v>35</v>
      </c>
      <c r="O32" s="41">
        <v>49</v>
      </c>
    </row>
    <row r="33" spans="1:15" x14ac:dyDescent="0.2">
      <c r="A33" s="56"/>
      <c r="B33" s="26" t="s">
        <v>9</v>
      </c>
      <c r="C33" s="59">
        <v>0</v>
      </c>
      <c r="D33" s="59">
        <v>0</v>
      </c>
      <c r="E33" s="59">
        <v>0</v>
      </c>
      <c r="F33" s="59">
        <v>0</v>
      </c>
      <c r="G33" s="40">
        <v>1</v>
      </c>
      <c r="H33" s="40">
        <v>1</v>
      </c>
      <c r="I33" s="40">
        <v>1</v>
      </c>
      <c r="J33" s="40">
        <v>8</v>
      </c>
      <c r="K33" s="40">
        <v>5</v>
      </c>
      <c r="L33" s="40">
        <v>7</v>
      </c>
      <c r="M33" s="40">
        <v>31</v>
      </c>
      <c r="N33" s="40">
        <v>129</v>
      </c>
      <c r="O33" s="41">
        <v>183</v>
      </c>
    </row>
    <row r="34" spans="1:15" ht="13.5" thickBot="1" x14ac:dyDescent="0.25">
      <c r="A34" s="56"/>
      <c r="B34" s="8" t="s">
        <v>14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47">
        <v>1</v>
      </c>
      <c r="L34" s="60">
        <v>0</v>
      </c>
      <c r="M34" s="44">
        <v>14</v>
      </c>
      <c r="N34" s="44">
        <v>111</v>
      </c>
      <c r="O34" s="45">
        <v>126</v>
      </c>
    </row>
    <row r="35" spans="1:15" ht="13.5" thickTop="1" x14ac:dyDescent="0.2">
      <c r="A35" s="56"/>
      <c r="B35" s="11" t="s">
        <v>26</v>
      </c>
      <c r="C35" s="61">
        <v>0</v>
      </c>
      <c r="D35" s="61">
        <v>0</v>
      </c>
      <c r="E35" s="61">
        <v>0</v>
      </c>
      <c r="F35" s="61">
        <v>0</v>
      </c>
      <c r="G35" s="43">
        <v>1</v>
      </c>
      <c r="H35" s="43">
        <v>3</v>
      </c>
      <c r="I35" s="43">
        <v>4</v>
      </c>
      <c r="J35" s="43">
        <v>16</v>
      </c>
      <c r="K35" s="43">
        <v>40</v>
      </c>
      <c r="L35" s="43">
        <v>125</v>
      </c>
      <c r="M35" s="43">
        <v>465</v>
      </c>
      <c r="N35" s="43">
        <v>751</v>
      </c>
      <c r="O35" s="43">
        <v>1405</v>
      </c>
    </row>
    <row r="36" spans="1:15" x14ac:dyDescent="0.2">
      <c r="A36" s="57"/>
      <c r="B36" s="12" t="s">
        <v>27</v>
      </c>
      <c r="C36" s="31">
        <f>C35/$O35</f>
        <v>0</v>
      </c>
      <c r="D36" s="31">
        <f t="shared" ref="D36:O36" si="3">D35/$O35</f>
        <v>0</v>
      </c>
      <c r="E36" s="31">
        <f t="shared" si="3"/>
        <v>0</v>
      </c>
      <c r="F36" s="31">
        <f>F35/$O35</f>
        <v>0</v>
      </c>
      <c r="G36" s="31">
        <f t="shared" si="3"/>
        <v>7.1174377224199293E-4</v>
      </c>
      <c r="H36" s="31">
        <f t="shared" si="3"/>
        <v>2.1352313167259788E-3</v>
      </c>
      <c r="I36" s="31">
        <f t="shared" si="3"/>
        <v>2.8469750889679717E-3</v>
      </c>
      <c r="J36" s="31">
        <f t="shared" si="3"/>
        <v>1.1387900355871887E-2</v>
      </c>
      <c r="K36" s="31">
        <f t="shared" si="3"/>
        <v>2.8469750889679714E-2</v>
      </c>
      <c r="L36" s="31">
        <f t="shared" si="3"/>
        <v>8.8967971530249115E-2</v>
      </c>
      <c r="M36" s="31">
        <f t="shared" si="3"/>
        <v>0.33096085409252668</v>
      </c>
      <c r="N36" s="31">
        <f t="shared" si="3"/>
        <v>0.53451957295373664</v>
      </c>
      <c r="O36" s="31">
        <f t="shared" si="3"/>
        <v>1</v>
      </c>
    </row>
    <row r="38" spans="1:15" ht="12.75" customHeight="1" x14ac:dyDescent="0.2">
      <c r="A38" s="55" t="s">
        <v>18</v>
      </c>
      <c r="B38" s="3" t="s">
        <v>6</v>
      </c>
      <c r="C38" s="42">
        <v>8</v>
      </c>
      <c r="D38" s="38">
        <v>1</v>
      </c>
      <c r="E38" s="38">
        <v>4</v>
      </c>
      <c r="F38" s="42">
        <v>3</v>
      </c>
      <c r="G38" s="42">
        <v>5</v>
      </c>
      <c r="H38" s="42">
        <v>18</v>
      </c>
      <c r="I38" s="42">
        <v>36</v>
      </c>
      <c r="J38" s="42">
        <v>120</v>
      </c>
      <c r="K38" s="42">
        <v>315</v>
      </c>
      <c r="L38" s="42">
        <v>559</v>
      </c>
      <c r="M38" s="42">
        <v>1314</v>
      </c>
      <c r="N38" s="42">
        <v>1268</v>
      </c>
      <c r="O38" s="41">
        <v>3651</v>
      </c>
    </row>
    <row r="39" spans="1:15" x14ac:dyDescent="0.2">
      <c r="A39" s="56"/>
      <c r="B39" s="3" t="s">
        <v>7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37">
        <v>1</v>
      </c>
      <c r="J39" s="59">
        <v>0</v>
      </c>
      <c r="K39" s="40">
        <v>20</v>
      </c>
      <c r="L39" s="40">
        <v>57</v>
      </c>
      <c r="M39" s="40">
        <v>491</v>
      </c>
      <c r="N39" s="40">
        <v>648</v>
      </c>
      <c r="O39" s="41">
        <v>1217</v>
      </c>
    </row>
    <row r="40" spans="1:15" x14ac:dyDescent="0.2">
      <c r="A40" s="56"/>
      <c r="B40" s="3" t="s">
        <v>8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42">
        <v>5</v>
      </c>
      <c r="L40" s="42">
        <v>26</v>
      </c>
      <c r="M40" s="42">
        <v>88</v>
      </c>
      <c r="N40" s="42">
        <v>80</v>
      </c>
      <c r="O40" s="41">
        <v>199</v>
      </c>
    </row>
    <row r="41" spans="1:15" x14ac:dyDescent="0.2">
      <c r="A41" s="56"/>
      <c r="B41" s="3" t="s">
        <v>9</v>
      </c>
      <c r="C41" s="40">
        <v>10</v>
      </c>
      <c r="D41" s="59">
        <v>0</v>
      </c>
      <c r="E41" s="40">
        <v>8</v>
      </c>
      <c r="F41" s="40">
        <v>7</v>
      </c>
      <c r="G41" s="40">
        <v>10</v>
      </c>
      <c r="H41" s="40">
        <v>6</v>
      </c>
      <c r="I41" s="40">
        <v>14</v>
      </c>
      <c r="J41" s="40">
        <v>24</v>
      </c>
      <c r="K41" s="40">
        <v>39</v>
      </c>
      <c r="L41" s="40">
        <v>37</v>
      </c>
      <c r="M41" s="40">
        <v>105</v>
      </c>
      <c r="N41" s="40">
        <v>386</v>
      </c>
      <c r="O41" s="41">
        <v>646</v>
      </c>
    </row>
    <row r="42" spans="1:15" ht="13.5" thickBot="1" x14ac:dyDescent="0.25">
      <c r="A42" s="56"/>
      <c r="B42" s="8" t="s">
        <v>14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44">
        <v>2</v>
      </c>
      <c r="L42" s="44">
        <v>10</v>
      </c>
      <c r="M42" s="44">
        <v>111</v>
      </c>
      <c r="N42" s="44">
        <v>537</v>
      </c>
      <c r="O42" s="45">
        <v>660</v>
      </c>
    </row>
    <row r="43" spans="1:15" ht="13.5" thickTop="1" x14ac:dyDescent="0.2">
      <c r="A43" s="56"/>
      <c r="B43" s="11" t="s">
        <v>26</v>
      </c>
      <c r="C43" s="43">
        <v>18</v>
      </c>
      <c r="D43" s="43">
        <v>1</v>
      </c>
      <c r="E43" s="43">
        <v>12</v>
      </c>
      <c r="F43" s="43">
        <v>10</v>
      </c>
      <c r="G43" s="43">
        <v>15</v>
      </c>
      <c r="H43" s="43">
        <v>24</v>
      </c>
      <c r="I43" s="43">
        <v>51</v>
      </c>
      <c r="J43" s="43">
        <v>144</v>
      </c>
      <c r="K43" s="43">
        <v>381</v>
      </c>
      <c r="L43" s="43">
        <v>689</v>
      </c>
      <c r="M43" s="43">
        <v>2109</v>
      </c>
      <c r="N43" s="43">
        <v>2919</v>
      </c>
      <c r="O43" s="43">
        <v>6373</v>
      </c>
    </row>
    <row r="44" spans="1:15" x14ac:dyDescent="0.2">
      <c r="A44" s="57"/>
      <c r="B44" s="12" t="s">
        <v>27</v>
      </c>
      <c r="C44" s="31">
        <f>C43/$O43</f>
        <v>2.8244155029028715E-3</v>
      </c>
      <c r="D44" s="31">
        <f t="shared" ref="D44:O44" si="4">D43/$O43</f>
        <v>1.5691197238349287E-4</v>
      </c>
      <c r="E44" s="31">
        <f t="shared" si="4"/>
        <v>1.8829436686019143E-3</v>
      </c>
      <c r="F44" s="31">
        <f>F43/$O43</f>
        <v>1.5691197238349285E-3</v>
      </c>
      <c r="G44" s="31">
        <f t="shared" si="4"/>
        <v>2.3536795857523928E-3</v>
      </c>
      <c r="H44" s="31">
        <f t="shared" si="4"/>
        <v>3.7658873372038285E-3</v>
      </c>
      <c r="I44" s="31">
        <f t="shared" si="4"/>
        <v>8.0025105915581367E-3</v>
      </c>
      <c r="J44" s="31">
        <f t="shared" si="4"/>
        <v>2.2595324023222972E-2</v>
      </c>
      <c r="K44" s="31">
        <f t="shared" si="4"/>
        <v>5.9783461478110783E-2</v>
      </c>
      <c r="L44" s="31">
        <f t="shared" si="4"/>
        <v>0.10811234897222657</v>
      </c>
      <c r="M44" s="31">
        <f t="shared" si="4"/>
        <v>0.33092734975678645</v>
      </c>
      <c r="N44" s="31">
        <f t="shared" si="4"/>
        <v>0.45802604738741565</v>
      </c>
      <c r="O44" s="31">
        <f t="shared" si="4"/>
        <v>1</v>
      </c>
    </row>
    <row r="46" spans="1:15" ht="12.75" customHeight="1" x14ac:dyDescent="0.2">
      <c r="A46" s="55" t="s">
        <v>19</v>
      </c>
      <c r="B46" s="3" t="s">
        <v>6</v>
      </c>
      <c r="C46" s="42">
        <v>77</v>
      </c>
      <c r="D46" s="42">
        <v>1</v>
      </c>
      <c r="E46" s="42">
        <v>12</v>
      </c>
      <c r="F46" s="42">
        <v>16</v>
      </c>
      <c r="G46" s="42">
        <v>32</v>
      </c>
      <c r="H46" s="42">
        <v>59</v>
      </c>
      <c r="I46" s="42">
        <v>107</v>
      </c>
      <c r="J46" s="42">
        <v>269</v>
      </c>
      <c r="K46" s="42">
        <v>880</v>
      </c>
      <c r="L46" s="42">
        <v>7448</v>
      </c>
      <c r="M46" s="42">
        <v>21730</v>
      </c>
      <c r="N46" s="42">
        <v>13132</v>
      </c>
      <c r="O46" s="41">
        <v>43763</v>
      </c>
    </row>
    <row r="47" spans="1:15" x14ac:dyDescent="0.2">
      <c r="A47" s="56"/>
      <c r="B47" s="3" t="s">
        <v>7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40">
        <v>5</v>
      </c>
      <c r="L47" s="40">
        <v>44</v>
      </c>
      <c r="M47" s="40">
        <v>288</v>
      </c>
      <c r="N47" s="40">
        <v>611</v>
      </c>
      <c r="O47" s="41">
        <v>948</v>
      </c>
    </row>
    <row r="48" spans="1:15" x14ac:dyDescent="0.2">
      <c r="A48" s="56"/>
      <c r="B48" s="3" t="s">
        <v>8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38">
        <v>1</v>
      </c>
      <c r="L48" s="42">
        <v>9</v>
      </c>
      <c r="M48" s="42">
        <v>69</v>
      </c>
      <c r="N48" s="42">
        <v>94</v>
      </c>
      <c r="O48" s="41">
        <v>173</v>
      </c>
    </row>
    <row r="49" spans="1:15" x14ac:dyDescent="0.2">
      <c r="A49" s="56"/>
      <c r="B49" s="3" t="s">
        <v>9</v>
      </c>
      <c r="C49" s="40">
        <v>127</v>
      </c>
      <c r="D49" s="40">
        <v>2</v>
      </c>
      <c r="E49" s="40">
        <v>4</v>
      </c>
      <c r="F49" s="40">
        <v>6</v>
      </c>
      <c r="G49" s="40">
        <v>4</v>
      </c>
      <c r="H49" s="40">
        <v>13</v>
      </c>
      <c r="I49" s="40">
        <v>16</v>
      </c>
      <c r="J49" s="40">
        <v>22</v>
      </c>
      <c r="K49" s="40">
        <v>29</v>
      </c>
      <c r="L49" s="40">
        <v>44</v>
      </c>
      <c r="M49" s="40">
        <v>239</v>
      </c>
      <c r="N49" s="40">
        <v>550</v>
      </c>
      <c r="O49" s="41">
        <v>1056</v>
      </c>
    </row>
    <row r="50" spans="1:15" ht="13.5" thickBot="1" x14ac:dyDescent="0.25">
      <c r="A50" s="56"/>
      <c r="B50" s="8" t="s">
        <v>14</v>
      </c>
      <c r="C50" s="44">
        <v>73</v>
      </c>
      <c r="D50" s="60">
        <v>0</v>
      </c>
      <c r="E50" s="47">
        <v>1</v>
      </c>
      <c r="F50" s="60">
        <v>0</v>
      </c>
      <c r="G50" s="47">
        <v>2</v>
      </c>
      <c r="H50" s="44">
        <v>2</v>
      </c>
      <c r="I50" s="60">
        <v>0</v>
      </c>
      <c r="J50" s="47">
        <v>5</v>
      </c>
      <c r="K50" s="44">
        <v>9</v>
      </c>
      <c r="L50" s="44">
        <v>22</v>
      </c>
      <c r="M50" s="44">
        <v>109</v>
      </c>
      <c r="N50" s="44">
        <v>500</v>
      </c>
      <c r="O50" s="45">
        <v>723</v>
      </c>
    </row>
    <row r="51" spans="1:15" ht="13.5" thickTop="1" x14ac:dyDescent="0.2">
      <c r="A51" s="56"/>
      <c r="B51" s="11" t="s">
        <v>26</v>
      </c>
      <c r="C51" s="43">
        <v>277</v>
      </c>
      <c r="D51" s="43">
        <v>3</v>
      </c>
      <c r="E51" s="43">
        <v>17</v>
      </c>
      <c r="F51" s="43">
        <v>22</v>
      </c>
      <c r="G51" s="43">
        <v>38</v>
      </c>
      <c r="H51" s="43">
        <v>74</v>
      </c>
      <c r="I51" s="43">
        <v>123</v>
      </c>
      <c r="J51" s="43">
        <v>296</v>
      </c>
      <c r="K51" s="43">
        <v>924</v>
      </c>
      <c r="L51" s="43">
        <v>7567</v>
      </c>
      <c r="M51" s="43">
        <v>22435</v>
      </c>
      <c r="N51" s="43">
        <v>14887</v>
      </c>
      <c r="O51" s="43">
        <v>46663</v>
      </c>
    </row>
    <row r="52" spans="1:15" x14ac:dyDescent="0.2">
      <c r="A52" s="57"/>
      <c r="B52" s="12" t="s">
        <v>27</v>
      </c>
      <c r="C52" s="31">
        <f>C51/$O51</f>
        <v>5.9361806999121362E-3</v>
      </c>
      <c r="D52" s="31">
        <f t="shared" ref="D52:O52" si="5">D51/$O51</f>
        <v>6.4290765703019527E-5</v>
      </c>
      <c r="E52" s="31">
        <f t="shared" si="5"/>
        <v>3.6431433898377732E-4</v>
      </c>
      <c r="F52" s="31">
        <f>F51/$O51</f>
        <v>4.7146561515547648E-4</v>
      </c>
      <c r="G52" s="31">
        <f t="shared" si="5"/>
        <v>8.14349698904914E-4</v>
      </c>
      <c r="H52" s="31">
        <f t="shared" si="5"/>
        <v>1.5858388873411483E-3</v>
      </c>
      <c r="I52" s="31">
        <f t="shared" si="5"/>
        <v>2.6359213938238002E-3</v>
      </c>
      <c r="J52" s="31">
        <f t="shared" si="5"/>
        <v>6.3433555493645931E-3</v>
      </c>
      <c r="K52" s="31">
        <f t="shared" si="5"/>
        <v>1.9801555836530014E-2</v>
      </c>
      <c r="L52" s="31">
        <f t="shared" si="5"/>
        <v>0.16216274135824957</v>
      </c>
      <c r="M52" s="31">
        <f t="shared" si="5"/>
        <v>0.48078777618241431</v>
      </c>
      <c r="N52" s="31">
        <f t="shared" si="5"/>
        <v>0.31903220967361723</v>
      </c>
      <c r="O52" s="31">
        <f t="shared" si="5"/>
        <v>1</v>
      </c>
    </row>
    <row r="54" spans="1:15" ht="12.75" customHeight="1" x14ac:dyDescent="0.2">
      <c r="A54" s="55" t="s">
        <v>20</v>
      </c>
      <c r="B54" s="3" t="s">
        <v>6</v>
      </c>
      <c r="C54" s="42">
        <v>6</v>
      </c>
      <c r="D54" s="42">
        <v>2</v>
      </c>
      <c r="E54" s="42">
        <v>2</v>
      </c>
      <c r="F54" s="42">
        <v>10</v>
      </c>
      <c r="G54" s="42">
        <v>10</v>
      </c>
      <c r="H54" s="42">
        <v>15</v>
      </c>
      <c r="I54" s="42">
        <v>43</v>
      </c>
      <c r="J54" s="42">
        <v>143</v>
      </c>
      <c r="K54" s="42">
        <v>361</v>
      </c>
      <c r="L54" s="42">
        <v>635</v>
      </c>
      <c r="M54" s="42">
        <v>1494</v>
      </c>
      <c r="N54" s="42">
        <v>1422</v>
      </c>
      <c r="O54" s="41">
        <v>4143</v>
      </c>
    </row>
    <row r="55" spans="1:15" x14ac:dyDescent="0.2">
      <c r="A55" s="56"/>
      <c r="B55" s="3" t="s">
        <v>7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40">
        <v>2</v>
      </c>
      <c r="K55" s="40">
        <v>11</v>
      </c>
      <c r="L55" s="40">
        <v>102</v>
      </c>
      <c r="M55" s="40">
        <v>448</v>
      </c>
      <c r="N55" s="40">
        <v>477</v>
      </c>
      <c r="O55" s="41">
        <v>1040</v>
      </c>
    </row>
    <row r="56" spans="1:15" x14ac:dyDescent="0.2">
      <c r="A56" s="56"/>
      <c r="B56" s="3" t="s">
        <v>8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38">
        <v>1</v>
      </c>
      <c r="I56" s="58">
        <v>0</v>
      </c>
      <c r="J56" s="42">
        <v>3</v>
      </c>
      <c r="K56" s="42">
        <v>12</v>
      </c>
      <c r="L56" s="42">
        <v>47</v>
      </c>
      <c r="M56" s="42">
        <v>151</v>
      </c>
      <c r="N56" s="42">
        <v>97</v>
      </c>
      <c r="O56" s="41">
        <v>311</v>
      </c>
    </row>
    <row r="57" spans="1:15" x14ac:dyDescent="0.2">
      <c r="A57" s="56"/>
      <c r="B57" s="3" t="s">
        <v>9</v>
      </c>
      <c r="C57" s="40">
        <v>14</v>
      </c>
      <c r="D57" s="40">
        <v>5</v>
      </c>
      <c r="E57" s="40">
        <v>1</v>
      </c>
      <c r="F57" s="40">
        <v>9</v>
      </c>
      <c r="G57" s="40">
        <v>9</v>
      </c>
      <c r="H57" s="40">
        <v>17</v>
      </c>
      <c r="I57" s="40">
        <v>19</v>
      </c>
      <c r="J57" s="40">
        <v>25</v>
      </c>
      <c r="K57" s="40">
        <v>45</v>
      </c>
      <c r="L57" s="40">
        <v>86</v>
      </c>
      <c r="M57" s="40">
        <v>153</v>
      </c>
      <c r="N57" s="40">
        <v>344</v>
      </c>
      <c r="O57" s="41">
        <v>727</v>
      </c>
    </row>
    <row r="58" spans="1:15" ht="13.5" thickBot="1" x14ac:dyDescent="0.25">
      <c r="A58" s="56"/>
      <c r="B58" s="8" t="s">
        <v>14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47">
        <v>2</v>
      </c>
      <c r="K58" s="44">
        <v>5</v>
      </c>
      <c r="L58" s="44">
        <v>12</v>
      </c>
      <c r="M58" s="44">
        <v>143</v>
      </c>
      <c r="N58" s="44">
        <v>624</v>
      </c>
      <c r="O58" s="45">
        <v>786</v>
      </c>
    </row>
    <row r="59" spans="1:15" ht="13.5" thickTop="1" x14ac:dyDescent="0.2">
      <c r="A59" s="56"/>
      <c r="B59" s="11" t="s">
        <v>26</v>
      </c>
      <c r="C59" s="43">
        <v>20</v>
      </c>
      <c r="D59" s="43">
        <v>7</v>
      </c>
      <c r="E59" s="43">
        <v>3</v>
      </c>
      <c r="F59" s="43">
        <v>19</v>
      </c>
      <c r="G59" s="43">
        <v>19</v>
      </c>
      <c r="H59" s="43">
        <v>33</v>
      </c>
      <c r="I59" s="43">
        <v>62</v>
      </c>
      <c r="J59" s="43">
        <v>175</v>
      </c>
      <c r="K59" s="43">
        <v>434</v>
      </c>
      <c r="L59" s="43">
        <v>882</v>
      </c>
      <c r="M59" s="43">
        <v>2389</v>
      </c>
      <c r="N59" s="43">
        <v>2964</v>
      </c>
      <c r="O59" s="43">
        <v>7007</v>
      </c>
    </row>
    <row r="60" spans="1:15" x14ac:dyDescent="0.2">
      <c r="A60" s="57"/>
      <c r="B60" s="12" t="s">
        <v>27</v>
      </c>
      <c r="C60" s="31">
        <f>C59/$O59</f>
        <v>2.8542885685742827E-3</v>
      </c>
      <c r="D60" s="31">
        <f t="shared" ref="D60:O60" si="6">D59/$O59</f>
        <v>9.99000999000999E-4</v>
      </c>
      <c r="E60" s="31">
        <f t="shared" si="6"/>
        <v>4.2814328528614244E-4</v>
      </c>
      <c r="F60" s="31">
        <f>F59/$O59</f>
        <v>2.7115741401455688E-3</v>
      </c>
      <c r="G60" s="31">
        <f t="shared" si="6"/>
        <v>2.7115741401455688E-3</v>
      </c>
      <c r="H60" s="31">
        <f t="shared" si="6"/>
        <v>4.7095761381475663E-3</v>
      </c>
      <c r="I60" s="31">
        <f t="shared" si="6"/>
        <v>8.8482945625802771E-3</v>
      </c>
      <c r="J60" s="31">
        <f t="shared" si="6"/>
        <v>2.4975024975024976E-2</v>
      </c>
      <c r="K60" s="31">
        <f t="shared" si="6"/>
        <v>6.1938061938061936E-2</v>
      </c>
      <c r="L60" s="31">
        <f t="shared" si="6"/>
        <v>0.12587412587412589</v>
      </c>
      <c r="M60" s="31">
        <f t="shared" si="6"/>
        <v>0.34094476951619807</v>
      </c>
      <c r="N60" s="31">
        <f t="shared" si="6"/>
        <v>0.42300556586270871</v>
      </c>
      <c r="O60" s="31">
        <f t="shared" si="6"/>
        <v>1</v>
      </c>
    </row>
    <row r="62" spans="1:15" x14ac:dyDescent="0.2">
      <c r="A62" s="55" t="s">
        <v>21</v>
      </c>
      <c r="B62" s="3" t="s">
        <v>6</v>
      </c>
      <c r="C62" s="42">
        <v>8</v>
      </c>
      <c r="D62" s="42">
        <v>2</v>
      </c>
      <c r="E62" s="42">
        <v>9</v>
      </c>
      <c r="F62" s="42">
        <v>9</v>
      </c>
      <c r="G62" s="42">
        <v>17</v>
      </c>
      <c r="H62" s="42">
        <v>40</v>
      </c>
      <c r="I62" s="42">
        <v>63</v>
      </c>
      <c r="J62" s="42">
        <v>95</v>
      </c>
      <c r="K62" s="42">
        <v>213</v>
      </c>
      <c r="L62" s="42">
        <v>382</v>
      </c>
      <c r="M62" s="42">
        <v>1127</v>
      </c>
      <c r="N62" s="42">
        <v>1113</v>
      </c>
      <c r="O62" s="41">
        <v>3078</v>
      </c>
    </row>
    <row r="63" spans="1:15" x14ac:dyDescent="0.2">
      <c r="A63" s="56"/>
      <c r="B63" s="3" t="s">
        <v>7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37">
        <v>2</v>
      </c>
      <c r="J63" s="40">
        <v>3</v>
      </c>
      <c r="K63" s="40">
        <v>16</v>
      </c>
      <c r="L63" s="40">
        <v>50</v>
      </c>
      <c r="M63" s="40">
        <v>472</v>
      </c>
      <c r="N63" s="40">
        <v>634</v>
      </c>
      <c r="O63" s="41">
        <v>1177</v>
      </c>
    </row>
    <row r="64" spans="1:15" x14ac:dyDescent="0.2">
      <c r="A64" s="56"/>
      <c r="B64" s="3" t="s">
        <v>8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38">
        <v>1</v>
      </c>
      <c r="K64" s="42">
        <v>10</v>
      </c>
      <c r="L64" s="42">
        <v>24</v>
      </c>
      <c r="M64" s="42">
        <v>69</v>
      </c>
      <c r="N64" s="42">
        <v>92</v>
      </c>
      <c r="O64" s="41">
        <v>196</v>
      </c>
    </row>
    <row r="65" spans="1:15" x14ac:dyDescent="0.2">
      <c r="A65" s="56"/>
      <c r="B65" s="3" t="s">
        <v>9</v>
      </c>
      <c r="C65" s="40">
        <v>4</v>
      </c>
      <c r="D65" s="40">
        <v>5</v>
      </c>
      <c r="E65" s="40">
        <v>7</v>
      </c>
      <c r="F65" s="40">
        <v>13</v>
      </c>
      <c r="G65" s="40">
        <v>13</v>
      </c>
      <c r="H65" s="40">
        <v>21</v>
      </c>
      <c r="I65" s="40">
        <v>10</v>
      </c>
      <c r="J65" s="40">
        <v>20</v>
      </c>
      <c r="K65" s="40">
        <v>38</v>
      </c>
      <c r="L65" s="40">
        <v>38</v>
      </c>
      <c r="M65" s="40">
        <v>212</v>
      </c>
      <c r="N65" s="40">
        <v>669</v>
      </c>
      <c r="O65" s="41">
        <v>1050</v>
      </c>
    </row>
    <row r="66" spans="1:15" ht="13.5" thickBot="1" x14ac:dyDescent="0.25">
      <c r="A66" s="56"/>
      <c r="B66" s="8" t="s">
        <v>14</v>
      </c>
      <c r="C66" s="60">
        <v>0</v>
      </c>
      <c r="D66" s="60">
        <v>0</v>
      </c>
      <c r="E66" s="60">
        <v>0</v>
      </c>
      <c r="F66" s="60">
        <v>0</v>
      </c>
      <c r="G66" s="47">
        <v>1</v>
      </c>
      <c r="H66" s="60">
        <v>0</v>
      </c>
      <c r="I66" s="60">
        <v>0</v>
      </c>
      <c r="J66" s="60">
        <v>0</v>
      </c>
      <c r="K66" s="44">
        <v>1</v>
      </c>
      <c r="L66" s="44">
        <v>18</v>
      </c>
      <c r="M66" s="44">
        <v>138</v>
      </c>
      <c r="N66" s="44">
        <v>364</v>
      </c>
      <c r="O66" s="45">
        <v>522</v>
      </c>
    </row>
    <row r="67" spans="1:15" ht="13.5" thickTop="1" x14ac:dyDescent="0.2">
      <c r="A67" s="56"/>
      <c r="B67" s="11" t="s">
        <v>26</v>
      </c>
      <c r="C67" s="43">
        <v>12</v>
      </c>
      <c r="D67" s="43">
        <v>7</v>
      </c>
      <c r="E67" s="43">
        <v>16</v>
      </c>
      <c r="F67" s="43">
        <v>22</v>
      </c>
      <c r="G67" s="43">
        <v>31</v>
      </c>
      <c r="H67" s="43">
        <v>61</v>
      </c>
      <c r="I67" s="43">
        <v>75</v>
      </c>
      <c r="J67" s="43">
        <v>119</v>
      </c>
      <c r="K67" s="43">
        <v>278</v>
      </c>
      <c r="L67" s="43">
        <v>512</v>
      </c>
      <c r="M67" s="43">
        <v>2018</v>
      </c>
      <c r="N67" s="43">
        <v>2872</v>
      </c>
      <c r="O67" s="43">
        <v>6023</v>
      </c>
    </row>
    <row r="68" spans="1:15" x14ac:dyDescent="0.2">
      <c r="A68" s="57"/>
      <c r="B68" s="12" t="s">
        <v>27</v>
      </c>
      <c r="C68" s="31">
        <f>C67/$O67</f>
        <v>1.992362609995019E-3</v>
      </c>
      <c r="D68" s="31">
        <f t="shared" ref="D68:O68" si="7">D67/$O67</f>
        <v>1.1622115224970944E-3</v>
      </c>
      <c r="E68" s="31">
        <f t="shared" si="7"/>
        <v>2.6564834799933587E-3</v>
      </c>
      <c r="F68" s="31">
        <f>F67/$O67</f>
        <v>3.6526647849908682E-3</v>
      </c>
      <c r="G68" s="31">
        <f t="shared" si="7"/>
        <v>5.1469367424871329E-3</v>
      </c>
      <c r="H68" s="31">
        <f t="shared" si="7"/>
        <v>1.0127843267474681E-2</v>
      </c>
      <c r="I68" s="31">
        <f t="shared" si="7"/>
        <v>1.2452266312468869E-2</v>
      </c>
      <c r="J68" s="31">
        <f t="shared" si="7"/>
        <v>1.9757595882450605E-2</v>
      </c>
      <c r="K68" s="31">
        <f t="shared" si="7"/>
        <v>4.615640046488461E-2</v>
      </c>
      <c r="L68" s="31">
        <f t="shared" si="7"/>
        <v>8.5007471359787479E-2</v>
      </c>
      <c r="M68" s="31">
        <f t="shared" si="7"/>
        <v>0.33504897891416235</v>
      </c>
      <c r="N68" s="31">
        <f t="shared" si="7"/>
        <v>0.47683878465880791</v>
      </c>
      <c r="O68" s="31">
        <f t="shared" si="7"/>
        <v>1</v>
      </c>
    </row>
    <row r="70" spans="1:15" x14ac:dyDescent="0.2">
      <c r="A70" s="49" t="s">
        <v>40</v>
      </c>
    </row>
    <row r="71" spans="1:15" x14ac:dyDescent="0.2">
      <c r="A71" s="39" t="s">
        <v>34</v>
      </c>
    </row>
  </sheetData>
  <mergeCells count="8">
    <mergeCell ref="A7:A12"/>
    <mergeCell ref="A62:A68"/>
    <mergeCell ref="A14:A19"/>
    <mergeCell ref="A54:A60"/>
    <mergeCell ref="A46:A52"/>
    <mergeCell ref="A38:A44"/>
    <mergeCell ref="A30:A36"/>
    <mergeCell ref="A22:A2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B5385D-CE13-4827-A773-F5BB0F05D94E}"/>
</file>

<file path=customXml/itemProps2.xml><?xml version="1.0" encoding="utf-8"?>
<ds:datastoreItem xmlns:ds="http://schemas.openxmlformats.org/officeDocument/2006/customXml" ds:itemID="{4CE32B21-9BD7-435A-9590-D890CC387973}"/>
</file>

<file path=customXml/itemProps3.xml><?xml version="1.0" encoding="utf-8"?>
<ds:datastoreItem xmlns:ds="http://schemas.openxmlformats.org/officeDocument/2006/customXml" ds:itemID="{4F8D4CA5-0A32-4882-8CB2-1F4CF2D2A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