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DD584781-C127-4291-AC61-CA1D18EC25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5" r:id="rId1"/>
    <sheet name="Flussi  SIECIC" sheetId="2" r:id="rId2"/>
    <sheet name="Variazione pendenti SIECIC" sheetId="12" r:id="rId3"/>
    <sheet name="Stratigrafia pendenti SIECIC" sheetId="25" r:id="rId4"/>
  </sheets>
  <definedNames>
    <definedName name="_xlnm._FilterDatabase" localSheetId="1" hidden="1">'Flussi  SIECIC'!$A$6:$B$6</definedName>
    <definedName name="_xlnm._FilterDatabase" localSheetId="2" hidden="1">'Variazione pendenti SIECIC'!$A$6:$F$6</definedName>
    <definedName name="_xlnm.Print_Area" localSheetId="1">'Flussi  SIECIC'!$A$1:$B$111</definedName>
    <definedName name="_xlnm.Print_Area" localSheetId="2">'Variazione pendenti SIECIC'!$A$1:$F$21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2" l="1"/>
  <c r="H77" i="2"/>
  <c r="G47" i="2"/>
  <c r="H47" i="2"/>
  <c r="G18" i="2"/>
  <c r="H18" i="2"/>
  <c r="E107" i="2"/>
  <c r="F107" i="2"/>
  <c r="E92" i="2"/>
  <c r="F92" i="2"/>
  <c r="E77" i="2"/>
  <c r="F77" i="2"/>
  <c r="E62" i="2"/>
  <c r="F62" i="2"/>
  <c r="E47" i="2"/>
  <c r="F47" i="2"/>
  <c r="E33" i="2"/>
  <c r="F33" i="2"/>
  <c r="E18" i="2"/>
  <c r="F18" i="2"/>
  <c r="C47" i="2"/>
  <c r="D47" i="2" l="1"/>
  <c r="C18" i="2"/>
  <c r="D18" i="2"/>
  <c r="D77" i="2"/>
  <c r="C77" i="2"/>
  <c r="D107" i="2"/>
  <c r="C107" i="2"/>
  <c r="D92" i="2"/>
  <c r="C92" i="2"/>
  <c r="D62" i="2"/>
  <c r="C62" i="2"/>
  <c r="D33" i="2"/>
  <c r="C33" i="2"/>
  <c r="H107" i="2"/>
  <c r="G107" i="2"/>
  <c r="H92" i="2"/>
  <c r="G92" i="2"/>
  <c r="G79" i="2"/>
  <c r="H62" i="2"/>
  <c r="G62" i="2"/>
  <c r="G49" i="2"/>
  <c r="H33" i="2"/>
  <c r="G33" i="2"/>
  <c r="E109" i="2"/>
  <c r="E94" i="2"/>
  <c r="E79" i="2"/>
  <c r="E64" i="2"/>
  <c r="E35" i="2"/>
  <c r="F19" i="12"/>
  <c r="F17" i="12"/>
  <c r="F15" i="12"/>
  <c r="F13" i="12"/>
  <c r="F11" i="12"/>
  <c r="F9" i="12"/>
  <c r="F7" i="12"/>
  <c r="G94" i="2" l="1"/>
  <c r="G109" i="2"/>
  <c r="C94" i="2"/>
  <c r="G35" i="2"/>
  <c r="G64" i="2"/>
  <c r="C35" i="2"/>
  <c r="C79" i="2"/>
  <c r="G20" i="2"/>
  <c r="C64" i="2"/>
  <c r="C109" i="2"/>
  <c r="C20" i="2"/>
  <c r="E20" i="2"/>
  <c r="E49" i="2"/>
  <c r="C49" i="2"/>
</calcChain>
</file>

<file path=xl/sharedStrings.xml><?xml version="1.0" encoding="utf-8"?>
<sst xmlns="http://schemas.openxmlformats.org/spreadsheetml/2006/main" count="321" uniqueCount="75">
  <si>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</si>
  <si>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</si>
  <si>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</si>
  <si>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</si>
  <si>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</si>
  <si>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</si>
  <si>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</si>
  <si>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</si>
  <si>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</si>
  <si>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</si>
  <si>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</si>
  <si>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</si>
  <si>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</si>
  <si>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</si>
  <si>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</si>
  <si>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</si>
  <si>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</si>
  <si>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</si>
  <si>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</si>
  <si>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</si>
  <si>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</si>
  <si>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</si>
  <si>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</si>
  <si>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</si>
  <si>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</si>
  <si>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</si>
  <si>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</si>
  <si>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</si>
  <si>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</si>
  <si>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</si>
  <si>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</si>
  <si>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</si>
  <si>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FASE ESECUTIVA - ALTRE PROCEDURE CONCORSUALI</t>
  </si>
  <si>
    <t>Distretto di Venezia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</si>
  <si>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</si>
  <si>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</si>
  <si>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Macro materia</t>
  </si>
  <si>
    <t>Tribunale Ordinario di Belluno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</si>
  <si>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</si>
  <si>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</si>
  <si>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</si>
  <si>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</si>
  <si>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</si>
  <si>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</si>
  <si>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</si>
  <si>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</si>
  <si>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Padova</t>
  </si>
  <si>
    <t>Tribunale Ordinario di Marsala</t>
  </si>
  <si>
    <t>Tribunale Ordinario di Rovigo</t>
  </si>
  <si>
    <t>Tribunale Ordinario di Treviso</t>
  </si>
  <si>
    <t>Tribunale Ordinario di Sciacca</t>
  </si>
  <si>
    <t>Tribunale Ordinario di Venezia</t>
  </si>
  <si>
    <t>Tribunale Ordinario di Verona</t>
  </si>
  <si>
    <t>Tribunale Ordinario di Vicenza</t>
  </si>
  <si>
    <t>Variazione pendenti</t>
  </si>
  <si>
    <t>Variazione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</si>
  <si>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</si>
  <si>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</si>
  <si>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</si>
  <si>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</si>
  <si>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</si>
  <si>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</si>
  <si>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</si>
  <si>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Fonte:Dipartimento per l'innovazione tecnologica della giustizia - Direzione Generale di Statistica e Analisi Organizzativa</t>
  </si>
  <si>
    <t>Iscritti
2024</t>
  </si>
  <si>
    <t>Definiti 2024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</si>
  <si>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</si>
  <si>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</si>
  <si>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</si>
  <si>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</si>
  <si>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</si>
  <si>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</si>
  <si>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Iscritti 
gen-giu 2025</t>
  </si>
  <si>
    <t>Definiti gen-giu 2025</t>
  </si>
  <si>
    <t>Anni 2023 - 30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</si>
</sst>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0" fontId="42" fillId="0" borderId="0"/>
    <xf numFmtId="9" fontId="42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5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50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4" fillId="0" borderId="0" xfId="1" applyFont="1"/>
    <xf numFmtId="0" fontId="45" fillId="0" borderId="0" xfId="1" applyFont="1"/>
    <xf numFmtId="0" fontId="43" fillId="0" borderId="0" xfId="1" applyFont="1"/>
    <xf numFmtId="0" fontId="47" fillId="0" borderId="0" xfId="1" applyFont="1"/>
    <xf numFmtId="0" fontId="47" fillId="0" borderId="1" xfId="1" applyFont="1" applyBorder="1" applyAlignment="1">
      <alignment vertical="center"/>
    </xf>
    <xf numFmtId="0" fontId="45" fillId="0" borderId="1" xfId="1" applyFont="1" applyBorder="1"/>
    <xf numFmtId="3" fontId="45" fillId="0" borderId="1" xfId="1" applyNumberFormat="1" applyFont="1" applyBorder="1"/>
    <xf numFmtId="0" fontId="48" fillId="0" borderId="2" xfId="1" applyFont="1" applyBorder="1"/>
    <xf numFmtId="3" fontId="47" fillId="0" borderId="2" xfId="1" applyNumberFormat="1" applyFont="1" applyBorder="1"/>
    <xf numFmtId="0" fontId="47" fillId="0" borderId="0" xfId="1" applyFont="1" applyAlignment="1">
      <alignment horizontal="left" vertical="center" wrapText="1"/>
    </xf>
    <xf numFmtId="0" fontId="49" fillId="0" borderId="0" xfId="1" applyFont="1"/>
    <xf numFmtId="3" fontId="45" fillId="0" borderId="0" xfId="1" applyNumberFormat="1" applyFont="1"/>
    <xf numFmtId="0" fontId="48" fillId="0" borderId="1" xfId="1" applyFont="1" applyBorder="1"/>
    <xf numFmtId="0" fontId="47" fillId="0" borderId="0" xfId="0" applyFont="1"/>
    <xf numFmtId="0" fontId="47" fillId="0" borderId="1" xfId="7" applyFont="1" applyBorder="1" applyAlignment="1">
      <alignment horizontal="right" vertical="center" wrapText="1"/>
    </xf>
    <xf numFmtId="0" fontId="44" fillId="0" borderId="0" xfId="36" applyFont="1"/>
    <xf numFmtId="0" fontId="45" fillId="0" borderId="0" xfId="36" applyFont="1"/>
    <xf numFmtId="0" fontId="43" fillId="0" borderId="0" xfId="36" applyFont="1"/>
    <xf numFmtId="0" fontId="47" fillId="0" borderId="0" xfId="36" applyFont="1"/>
    <xf numFmtId="0" fontId="45" fillId="0" borderId="0" xfId="7" applyFont="1"/>
    <xf numFmtId="0" fontId="47" fillId="0" borderId="0" xfId="7" applyFont="1"/>
    <xf numFmtId="0" fontId="47" fillId="0" borderId="1" xfId="7" applyFont="1" applyBorder="1" applyAlignment="1">
      <alignment vertical="center"/>
    </xf>
    <xf numFmtId="0" fontId="47" fillId="0" borderId="5" xfId="36" applyFont="1" applyBorder="1" applyAlignment="1">
      <alignment horizontal="right" vertical="center" wrapText="1"/>
    </xf>
    <xf numFmtId="0" fontId="47" fillId="0" borderId="1" xfId="36" applyFont="1" applyBorder="1" applyAlignment="1">
      <alignment vertical="center" wrapText="1"/>
    </xf>
    <xf numFmtId="0" fontId="49" fillId="0" borderId="1" xfId="36" applyFont="1" applyBorder="1" applyAlignment="1">
      <alignment vertical="center"/>
    </xf>
    <xf numFmtId="3" fontId="47" fillId="0" borderId="1" xfId="36" applyNumberFormat="1" applyFont="1" applyBorder="1" applyAlignment="1">
      <alignment horizontal="center" vertical="center"/>
    </xf>
    <xf numFmtId="3" fontId="47" fillId="0" borderId="5" xfId="36" applyNumberFormat="1" applyFont="1" applyBorder="1" applyAlignment="1">
      <alignment horizontal="center" vertical="center"/>
    </xf>
    <xf numFmtId="164" fontId="47" fillId="0" borderId="1" xfId="38" applyNumberFormat="1" applyFont="1" applyBorder="1" applyAlignment="1">
      <alignment horizontal="center" vertical="center"/>
    </xf>
    <xf numFmtId="0" fontId="45" fillId="0" borderId="0" xfId="36" applyFont="1" applyAlignment="1">
      <alignment vertical="center"/>
    </xf>
    <xf numFmtId="0" fontId="47" fillId="0" borderId="0" xfId="36" applyFont="1" applyAlignment="1">
      <alignment vertical="center" wrapText="1"/>
    </xf>
    <xf numFmtId="0" fontId="49" fillId="0" borderId="0" xfId="36" applyFont="1"/>
    <xf numFmtId="3" fontId="47" fillId="0" borderId="0" xfId="36" applyNumberFormat="1" applyFont="1" applyAlignment="1">
      <alignment horizontal="center"/>
    </xf>
    <xf numFmtId="164" fontId="47" fillId="0" borderId="0" xfId="38" applyNumberFormat="1" applyFont="1" applyBorder="1" applyAlignment="1">
      <alignment horizontal="center"/>
    </xf>
    <xf numFmtId="3" fontId="45" fillId="0" borderId="0" xfId="36" applyNumberFormat="1" applyFont="1"/>
    <xf numFmtId="0" fontId="45" fillId="0" borderId="0" xfId="37" applyFont="1"/>
    <xf numFmtId="0" fontId="45" fillId="0" borderId="0" xfId="0" applyFont="1"/>
    <xf numFmtId="0" fontId="47" fillId="0" borderId="1" xfId="0" applyFont="1" applyBorder="1" applyAlignment="1">
      <alignment horizontal="right" vertical="center" wrapText="1"/>
    </xf>
    <xf numFmtId="3" fontId="45" fillId="0" borderId="1" xfId="37" applyNumberFormat="1" applyFont="1" applyBorder="1"/>
    <xf numFmtId="3" fontId="45" fillId="0" borderId="0" xfId="37" applyNumberFormat="1" applyFont="1"/>
    <xf numFmtId="0" fontId="45" fillId="0" borderId="1" xfId="37" applyFont="1" applyBorder="1"/>
    <xf numFmtId="0" fontId="51" fillId="0" borderId="0" xfId="49" applyFont="1"/>
    <xf numFmtId="0" fontId="49" fillId="0" borderId="0" xfId="36" applyFont="1" applyAlignment="1">
      <alignment vertical="center"/>
    </xf>
    <xf numFmtId="3" fontId="47" fillId="0" borderId="0" xfId="36" applyNumberFormat="1" applyFont="1" applyAlignment="1">
      <alignment horizontal="center" vertical="center"/>
    </xf>
    <xf numFmtId="164" fontId="47" fillId="0" borderId="0" xfId="38" applyNumberFormat="1" applyFont="1" applyBorder="1" applyAlignment="1">
      <alignment horizontal="center" vertical="center"/>
    </xf>
    <xf numFmtId="3" fontId="45" fillId="0" borderId="2" xfId="37" applyNumberFormat="1" applyFont="1" applyBorder="1"/>
    <xf numFmtId="3" fontId="45" fillId="0" borderId="2" xfId="1" applyNumberFormat="1" applyFont="1" applyBorder="1"/>
    <xf numFmtId="0" fontId="45" fillId="0" borderId="2" xfId="0" applyFont="1" applyBorder="1"/>
    <xf numFmtId="0" fontId="45" fillId="0" borderId="1" xfId="0" applyFont="1" applyBorder="1"/>
    <xf numFmtId="0" fontId="13" fillId="0" borderId="0" xfId="80"/>
    <xf numFmtId="0" fontId="43" fillId="0" borderId="0" xfId="80" applyFont="1"/>
    <xf numFmtId="0" fontId="52" fillId="0" borderId="0" xfId="80" applyFont="1"/>
    <xf numFmtId="0" fontId="43" fillId="0" borderId="1" xfId="80" applyFont="1" applyBorder="1"/>
    <xf numFmtId="0" fontId="13" fillId="0" borderId="1" xfId="80" applyBorder="1" applyAlignment="1">
      <alignment vertical="center"/>
    </xf>
    <xf numFmtId="0" fontId="13" fillId="0" borderId="1" xfId="80" applyBorder="1" applyAlignment="1">
      <alignment vertical="center" wrapText="1"/>
    </xf>
    <xf numFmtId="0" fontId="13" fillId="0" borderId="1" xfId="80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53" fillId="0" borderId="0" xfId="7" applyFont="1"/>
    <xf numFmtId="0" fontId="54" fillId="0" borderId="1" xfId="7" applyFont="1" applyBorder="1" applyAlignment="1">
      <alignment horizontal="center" vertical="center"/>
    </xf>
    <xf numFmtId="0" fontId="54" fillId="0" borderId="1" xfId="7" applyFont="1" applyBorder="1" applyAlignment="1">
      <alignment horizontal="center" vertical="center" wrapText="1"/>
    </xf>
    <xf numFmtId="0" fontId="54" fillId="0" borderId="1" xfId="7" quotePrefix="1" applyFont="1" applyBorder="1" applyAlignment="1">
      <alignment horizontal="center" vertical="center" wrapText="1"/>
    </xf>
    <xf numFmtId="0" fontId="53" fillId="0" borderId="1" xfId="7" applyFont="1" applyBorder="1"/>
    <xf numFmtId="3" fontId="53" fillId="0" borderId="1" xfId="7" applyNumberFormat="1" applyFont="1" applyBorder="1"/>
    <xf numFmtId="3" fontId="54" fillId="0" borderId="1" xfId="7" applyNumberFormat="1" applyFont="1" applyBorder="1"/>
    <xf numFmtId="9" fontId="54" fillId="0" borderId="1" xfId="83" applyFont="1" applyBorder="1"/>
    <xf numFmtId="9" fontId="54" fillId="0" borderId="0" xfId="83" applyFont="1" applyBorder="1"/>
    <xf numFmtId="15" fontId="54" fillId="0" borderId="1" xfId="7" quotePrefix="1" applyNumberFormat="1" applyFont="1" applyBorder="1" applyAlignment="1">
      <alignment horizontal="center" vertical="center" wrapText="1"/>
    </xf>
    <xf numFmtId="0" fontId="44" fillId="0" borderId="0" xfId="95" applyFont="1"/>
    <xf numFmtId="0" fontId="43" fillId="0" borderId="0" xfId="95" applyFont="1"/>
    <xf numFmtId="0" fontId="47" fillId="0" borderId="0" xfId="95" applyFont="1"/>
    <xf numFmtId="0" fontId="47" fillId="0" borderId="1" xfId="95" applyFont="1" applyBorder="1"/>
    <xf numFmtId="0" fontId="49" fillId="0" borderId="0" xfId="95" applyFont="1"/>
    <xf numFmtId="0" fontId="13" fillId="0" borderId="0" xfId="80" applyAlignment="1">
      <alignment horizontal="left" vertical="center" wrapText="1"/>
    </xf>
    <xf numFmtId="4" fontId="47" fillId="0" borderId="3" xfId="1" applyNumberFormat="1" applyFont="1" applyBorder="1" applyAlignment="1">
      <alignment horizontal="center" vertical="center"/>
    </xf>
    <xf numFmtId="4" fontId="47" fillId="0" borderId="4" xfId="1" applyNumberFormat="1" applyFont="1" applyBorder="1" applyAlignment="1">
      <alignment horizontal="center" vertical="center"/>
    </xf>
    <xf numFmtId="4" fontId="47" fillId="0" borderId="3" xfId="37" applyNumberFormat="1" applyFont="1" applyBorder="1" applyAlignment="1">
      <alignment horizontal="center" vertical="center"/>
    </xf>
    <xf numFmtId="4" fontId="47" fillId="0" borderId="4" xfId="37" applyNumberFormat="1" applyFont="1" applyBorder="1" applyAlignment="1">
      <alignment horizontal="center" vertical="center"/>
    </xf>
    <xf numFmtId="0" fontId="47" fillId="0" borderId="1" xfId="1" applyFont="1" applyBorder="1" applyAlignment="1">
      <alignment horizontal="left" vertical="center" wrapText="1"/>
    </xf>
    <xf numFmtId="0" fontId="54" fillId="0" borderId="6" xfId="7" applyFont="1" applyBorder="1" applyAlignment="1">
      <alignment horizontal="center" vertical="center" wrapText="1"/>
    </xf>
    <xf numFmtId="0" fontId="54" fillId="0" borderId="5" xfId="7" applyFont="1" applyBorder="1" applyAlignment="1">
      <alignment horizontal="center" vertical="center" wrapText="1"/>
    </xf>
    <xf numFmtId="0" fontId="54" fillId="0" borderId="2" xfId="7" applyFont="1" applyBorder="1" applyAlignment="1">
      <alignment horizontal="center" vertical="center" wrapText="1"/>
    </xf>
  </cellXfs>
  <cellStyles count="96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37" xr:uid="{00000000-0005-0000-0000-000003000000}"/>
    <cellStyle name="Normale 2 2 11" xfId="39" xr:uid="{00000000-0005-0000-0000-000004000000}"/>
    <cellStyle name="Normale 2 2 12" xfId="41" xr:uid="{00000000-0005-0000-0000-000005000000}"/>
    <cellStyle name="Normale 2 2 13" xfId="43" xr:uid="{00000000-0005-0000-0000-000006000000}"/>
    <cellStyle name="Normale 2 2 13 2" xfId="59" xr:uid="{00000000-0005-0000-0000-000007000000}"/>
    <cellStyle name="Normale 2 2 14" xfId="45" xr:uid="{00000000-0005-0000-0000-000008000000}"/>
    <cellStyle name="Normale 2 2 15" xfId="48" xr:uid="{00000000-0005-0000-0000-000009000000}"/>
    <cellStyle name="Normale 2 2 16" xfId="51" xr:uid="{00000000-0005-0000-0000-00000A000000}"/>
    <cellStyle name="Normale 2 2 17" xfId="53" xr:uid="{00000000-0005-0000-0000-00000B000000}"/>
    <cellStyle name="Normale 2 2 18" xfId="55" xr:uid="{00000000-0005-0000-0000-00000C000000}"/>
    <cellStyle name="Normale 2 2 19" xfId="57" xr:uid="{00000000-0005-0000-0000-00000D000000}"/>
    <cellStyle name="Normale 2 2 2" xfId="5" xr:uid="{00000000-0005-0000-0000-00000E000000}"/>
    <cellStyle name="Normale 2 2 2 2" xfId="22" xr:uid="{00000000-0005-0000-0000-00000F000000}"/>
    <cellStyle name="Normale 2 2 20" xfId="60" xr:uid="{00000000-0005-0000-0000-000010000000}"/>
    <cellStyle name="Normale 2 2 21" xfId="62" xr:uid="{00000000-0005-0000-0000-000011000000}"/>
    <cellStyle name="Normale 2 2 22" xfId="64" xr:uid="{00000000-0005-0000-0000-000012000000}"/>
    <cellStyle name="Normale 2 2 23" xfId="66" xr:uid="{00000000-0005-0000-0000-000013000000}"/>
    <cellStyle name="Normale 2 2 23 2" xfId="70" xr:uid="{00000000-0005-0000-0000-000014000000}"/>
    <cellStyle name="Normale 2 2 24" xfId="68" xr:uid="{00000000-0005-0000-0000-000015000000}"/>
    <cellStyle name="Normale 2 2 25" xfId="72" xr:uid="{00000000-0005-0000-0000-000016000000}"/>
    <cellStyle name="Normale 2 2 26" xfId="74" xr:uid="{00000000-0005-0000-0000-000017000000}"/>
    <cellStyle name="Normale 2 2 27" xfId="76" xr:uid="{00000000-0005-0000-0000-000018000000}"/>
    <cellStyle name="Normale 2 2 28" xfId="78" xr:uid="{00000000-0005-0000-0000-000019000000}"/>
    <cellStyle name="Normale 2 2 29" xfId="80" xr:uid="{00000000-0005-0000-0000-00001A000000}"/>
    <cellStyle name="Normale 2 2 3" xfId="8" xr:uid="{00000000-0005-0000-0000-00001B000000}"/>
    <cellStyle name="Normale 2 2 3 2" xfId="24" xr:uid="{00000000-0005-0000-0000-00001C000000}"/>
    <cellStyle name="Normale 2 2 30" xfId="82" xr:uid="{00000000-0005-0000-0000-00001D000000}"/>
    <cellStyle name="Normale 2 2 30 2" xfId="93" xr:uid="{8C025689-428D-4713-98AA-79471C26D839}"/>
    <cellStyle name="Normale 2 2 31" xfId="84" xr:uid="{00000000-0005-0000-0000-00001E000000}"/>
    <cellStyle name="Normale 2 2 32" xfId="85" xr:uid="{00000000-0005-0000-0000-00001F000000}"/>
    <cellStyle name="Normale 2 2 33" xfId="86" xr:uid="{00000000-0005-0000-0000-000020000000}"/>
    <cellStyle name="Normale 2 2 34" xfId="87" xr:uid="{00000000-0005-0000-0000-000021000000}"/>
    <cellStyle name="Normale 2 2 35" xfId="88" xr:uid="{00000000-0005-0000-0000-000022000000}"/>
    <cellStyle name="Normale 2 2 36" xfId="89" xr:uid="{36D7C4D6-94B5-4F1A-B0F0-F1194D1EF04C}"/>
    <cellStyle name="Normale 2 2 37" xfId="90" xr:uid="{C2C2D0F0-B0B8-455B-B7BC-7E8A91226B62}"/>
    <cellStyle name="Normale 2 2 38" xfId="91" xr:uid="{6387E2FF-167F-47E4-ACF0-66395888577C}"/>
    <cellStyle name="Normale 2 2 39" xfId="92" xr:uid="{84B3D0C9-DC89-4DD6-A174-4551FE14B46A}"/>
    <cellStyle name="Normale 2 2 4" xfId="10" xr:uid="{00000000-0005-0000-0000-000023000000}"/>
    <cellStyle name="Normale 2 2 4 2" xfId="26" xr:uid="{00000000-0005-0000-0000-000024000000}"/>
    <cellStyle name="Normale 2 2 40" xfId="94" xr:uid="{813A2D14-C878-4593-98D9-BF5E5CD06069}"/>
    <cellStyle name="Normale 2 2 41" xfId="95" xr:uid="{B7B71CF8-46C8-4B8D-909B-D5966827FDA1}"/>
    <cellStyle name="Normale 2 2 5" xfId="12" xr:uid="{00000000-0005-0000-0000-000025000000}"/>
    <cellStyle name="Normale 2 2 5 2" xfId="28" xr:uid="{00000000-0005-0000-0000-000026000000}"/>
    <cellStyle name="Normale 2 2 6" xfId="14" xr:uid="{00000000-0005-0000-0000-000027000000}"/>
    <cellStyle name="Normale 2 2 6 2" xfId="30" xr:uid="{00000000-0005-0000-0000-000028000000}"/>
    <cellStyle name="Normale 2 2 7" xfId="16" xr:uid="{00000000-0005-0000-0000-000029000000}"/>
    <cellStyle name="Normale 2 2 7 2" xfId="32" xr:uid="{00000000-0005-0000-0000-00002A000000}"/>
    <cellStyle name="Normale 2 2 8" xfId="20" xr:uid="{00000000-0005-0000-0000-00002B000000}"/>
    <cellStyle name="Normale 2 2 9" xfId="34" xr:uid="{00000000-0005-0000-0000-00002C000000}"/>
    <cellStyle name="Normale 2 2 9 2" xfId="40" xr:uid="{00000000-0005-0000-0000-00002D000000}"/>
    <cellStyle name="Normale 2 2 9 3" xfId="46" xr:uid="{00000000-0005-0000-0000-00002E000000}"/>
    <cellStyle name="Normale 2 2 9 4" xfId="49" xr:uid="{00000000-0005-0000-0000-00002F000000}"/>
    <cellStyle name="Normale 2 3" xfId="18" xr:uid="{00000000-0005-0000-0000-000030000000}"/>
    <cellStyle name="Normale 2 4" xfId="36" xr:uid="{00000000-0005-0000-0000-000031000000}"/>
    <cellStyle name="Normale 3" xfId="7" xr:uid="{00000000-0005-0000-0000-000032000000}"/>
    <cellStyle name="Percentuale 2" xfId="2" xr:uid="{00000000-0005-0000-0000-000033000000}"/>
    <cellStyle name="Percentuale 2 2" xfId="4" xr:uid="{00000000-0005-0000-0000-000034000000}"/>
    <cellStyle name="Percentuale 2 2 10" xfId="42" xr:uid="{00000000-0005-0000-0000-000035000000}"/>
    <cellStyle name="Percentuale 2 2 11" xfId="44" xr:uid="{00000000-0005-0000-0000-000036000000}"/>
    <cellStyle name="Percentuale 2 2 12" xfId="47" xr:uid="{00000000-0005-0000-0000-000037000000}"/>
    <cellStyle name="Percentuale 2 2 13" xfId="50" xr:uid="{00000000-0005-0000-0000-000038000000}"/>
    <cellStyle name="Percentuale 2 2 14" xfId="52" xr:uid="{00000000-0005-0000-0000-000039000000}"/>
    <cellStyle name="Percentuale 2 2 15" xfId="54" xr:uid="{00000000-0005-0000-0000-00003A000000}"/>
    <cellStyle name="Percentuale 2 2 16" xfId="56" xr:uid="{00000000-0005-0000-0000-00003B000000}"/>
    <cellStyle name="Percentuale 2 2 17" xfId="58" xr:uid="{00000000-0005-0000-0000-00003C000000}"/>
    <cellStyle name="Percentuale 2 2 18" xfId="61" xr:uid="{00000000-0005-0000-0000-00003D000000}"/>
    <cellStyle name="Percentuale 2 2 19" xfId="63" xr:uid="{00000000-0005-0000-0000-00003E000000}"/>
    <cellStyle name="Percentuale 2 2 2" xfId="6" xr:uid="{00000000-0005-0000-0000-00003F000000}"/>
    <cellStyle name="Percentuale 2 2 2 2" xfId="23" xr:uid="{00000000-0005-0000-0000-000040000000}"/>
    <cellStyle name="Percentuale 2 2 20" xfId="65" xr:uid="{00000000-0005-0000-0000-000041000000}"/>
    <cellStyle name="Percentuale 2 2 21" xfId="67" xr:uid="{00000000-0005-0000-0000-000042000000}"/>
    <cellStyle name="Percentuale 2 2 21 2" xfId="71" xr:uid="{00000000-0005-0000-0000-000043000000}"/>
    <cellStyle name="Percentuale 2 2 22" xfId="69" xr:uid="{00000000-0005-0000-0000-000044000000}"/>
    <cellStyle name="Percentuale 2 2 23" xfId="73" xr:uid="{00000000-0005-0000-0000-000045000000}"/>
    <cellStyle name="Percentuale 2 2 24" xfId="75" xr:uid="{00000000-0005-0000-0000-000046000000}"/>
    <cellStyle name="Percentuale 2 2 25" xfId="77" xr:uid="{00000000-0005-0000-0000-000047000000}"/>
    <cellStyle name="Percentuale 2 2 26" xfId="79" xr:uid="{00000000-0005-0000-0000-000048000000}"/>
    <cellStyle name="Percentuale 2 2 3" xfId="9" xr:uid="{00000000-0005-0000-0000-000049000000}"/>
    <cellStyle name="Percentuale 2 2 3 2" xfId="25" xr:uid="{00000000-0005-0000-0000-00004A000000}"/>
    <cellStyle name="Percentuale 2 2 4" xfId="11" xr:uid="{00000000-0005-0000-0000-00004B000000}"/>
    <cellStyle name="Percentuale 2 2 4 2" xfId="27" xr:uid="{00000000-0005-0000-0000-00004C000000}"/>
    <cellStyle name="Percentuale 2 2 5" xfId="13" xr:uid="{00000000-0005-0000-0000-00004D000000}"/>
    <cellStyle name="Percentuale 2 2 5 2" xfId="29" xr:uid="{00000000-0005-0000-0000-00004E000000}"/>
    <cellStyle name="Percentuale 2 2 6" xfId="15" xr:uid="{00000000-0005-0000-0000-00004F000000}"/>
    <cellStyle name="Percentuale 2 2 6 2" xfId="31" xr:uid="{00000000-0005-0000-0000-000050000000}"/>
    <cellStyle name="Percentuale 2 2 7" xfId="17" xr:uid="{00000000-0005-0000-0000-000051000000}"/>
    <cellStyle name="Percentuale 2 2 7 2" xfId="33" xr:uid="{00000000-0005-0000-0000-000052000000}"/>
    <cellStyle name="Percentuale 2 2 8" xfId="21" xr:uid="{00000000-0005-0000-0000-000053000000}"/>
    <cellStyle name="Percentuale 2 2 9" xfId="35" xr:uid="{00000000-0005-0000-0000-000054000000}"/>
    <cellStyle name="Percentuale 2 3" xfId="19" xr:uid="{00000000-0005-0000-0000-000055000000}"/>
    <cellStyle name="Percentuale 2 4" xfId="38" xr:uid="{00000000-0005-0000-0000-000056000000}"/>
    <cellStyle name="Percentuale 3" xfId="81" xr:uid="{00000000-0005-0000-0000-000057000000}"/>
    <cellStyle name="Percentuale 4" xfId="83" xr:uid="{00000000-0005-0000-0000-000058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workbookViewId="0">
      <selection activeCell="B42" sqref="B42"/>
    </sheetView>
  </sheetViews>
  <sheetFormatPr defaultColWidth="9.1796875" defaultRowHeight="14.5" x14ac:dyDescent="0.35"/>
  <cols>
    <col min="1" max="1" width="51.7265625" style="49" customWidth="1"/>
    <col min="2" max="2" width="71" style="49" customWidth="1"/>
    <col min="3" max="16384" width="9.1796875" style="49"/>
  </cols>
  <sheetData>
    <row r="1" spans="1:2" x14ac:dyDescent="0.35">
      <c r="A1" s="51" t="s">
        <v>0</v>
      </c>
    </row>
    <row r="2" spans="1:2" x14ac:dyDescent="0.35">
      <c r="A2" s="49" t="s">
        <v>1</v>
      </c>
      <c r="B2" s="49" t="s">
        <v>2</v>
      </c>
    </row>
    <row r="3" spans="1:2" x14ac:dyDescent="0.35">
      <c r="A3" s="49" t="s">
        <v>3</v>
      </c>
      <c r="B3" s="49" t="s">
        <v>4</v>
      </c>
    </row>
    <row r="4" spans="1:2" x14ac:dyDescent="0.35">
      <c r="A4" s="49" t="s">
        <v>5</v>
      </c>
      <c r="B4" s="49" t="s">
        <v>6</v>
      </c>
    </row>
    <row r="5" spans="1:2" x14ac:dyDescent="0.35">
      <c r="A5" s="49" t="s">
        <v>7</v>
      </c>
      <c r="B5" s="49" t="s">
        <v>8</v>
      </c>
    </row>
    <row r="6" spans="1:2" x14ac:dyDescent="0.35">
      <c r="A6" s="49" t="s">
        <v>9</v>
      </c>
      <c r="B6" s="49" t="s">
        <v>10</v>
      </c>
    </row>
    <row r="7" spans="1:2" x14ac:dyDescent="0.35">
      <c r="A7" s="49" t="s">
        <v>11</v>
      </c>
      <c r="B7" s="49" t="s">
        <v>12</v>
      </c>
    </row>
    <row r="8" spans="1:2" x14ac:dyDescent="0.35">
      <c r="A8" s="49" t="s">
        <v>13</v>
      </c>
      <c r="B8" s="49" t="s">
        <v>14</v>
      </c>
    </row>
    <row r="9" spans="1:2" x14ac:dyDescent="0.35">
      <c r="A9" s="49" t="s">
        <v>15</v>
      </c>
      <c r="B9" s="49" t="s">
        <v>16</v>
      </c>
    </row>
    <row r="11" spans="1:2" x14ac:dyDescent="0.35">
      <c r="A11" s="50" t="s">
        <v>17</v>
      </c>
    </row>
    <row r="12" spans="1:2" x14ac:dyDescent="0.35">
      <c r="A12" s="72" t="s">
        <v>18</v>
      </c>
      <c r="B12" s="72"/>
    </row>
    <row r="13" spans="1:2" x14ac:dyDescent="0.35">
      <c r="A13" s="72"/>
      <c r="B13" s="72"/>
    </row>
    <row r="14" spans="1:2" x14ac:dyDescent="0.35">
      <c r="A14" s="49" t="s">
        <v>19</v>
      </c>
    </row>
    <row r="16" spans="1:2" x14ac:dyDescent="0.35">
      <c r="A16" s="52" t="s">
        <v>20</v>
      </c>
      <c r="B16" s="52" t="s">
        <v>21</v>
      </c>
    </row>
    <row r="17" spans="1:2" ht="17.25" customHeight="1" x14ac:dyDescent="0.35">
      <c r="A17" s="53" t="s">
        <v>22</v>
      </c>
      <c r="B17" s="53" t="s">
        <v>23</v>
      </c>
    </row>
    <row r="18" spans="1:2" ht="29" x14ac:dyDescent="0.35">
      <c r="A18" s="53" t="s">
        <v>24</v>
      </c>
      <c r="B18" s="54" t="s">
        <v>25</v>
      </c>
    </row>
    <row r="19" spans="1:2" ht="43.5" x14ac:dyDescent="0.35">
      <c r="A19" s="53" t="s">
        <v>26</v>
      </c>
      <c r="B19" s="55" t="s">
        <v>27</v>
      </c>
    </row>
    <row r="20" spans="1:2" x14ac:dyDescent="0.35">
      <c r="A20" s="53" t="s">
        <v>28</v>
      </c>
      <c r="B20" s="53" t="s">
        <v>29</v>
      </c>
    </row>
    <row r="21" spans="1:2" ht="29" x14ac:dyDescent="0.35">
      <c r="A21" s="53" t="s">
        <v>30</v>
      </c>
      <c r="B21" s="54" t="s">
        <v>31</v>
      </c>
    </row>
    <row r="22" spans="1:2" ht="43.5" x14ac:dyDescent="0.35">
      <c r="A22" s="53" t="s">
        <v>32</v>
      </c>
      <c r="B22" s="55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2"/>
  <sheetViews>
    <sheetView showGridLines="0" zoomScale="80" zoomScaleNormal="80" workbookViewId="0">
      <selection activeCell="J109" sqref="J109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" style="2" customWidth="1"/>
    <col min="4" max="4" width="7" style="2" customWidth="1"/>
    <col min="5" max="6" width="9.1796875" style="35" customWidth="1"/>
    <col min="7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33</v>
      </c>
    </row>
    <row r="2" spans="1:8" ht="14.5" x14ac:dyDescent="0.35">
      <c r="A2" s="3" t="s">
        <v>34</v>
      </c>
    </row>
    <row r="3" spans="1:8" x14ac:dyDescent="0.3">
      <c r="A3" s="4" t="s">
        <v>35</v>
      </c>
    </row>
    <row r="4" spans="1:8" x14ac:dyDescent="0.3">
      <c r="A4" s="14" t="s">
        <v>74</v>
      </c>
      <c r="E4" s="36"/>
      <c r="F4" s="36"/>
    </row>
    <row r="5" spans="1:8" x14ac:dyDescent="0.3">
      <c r="E5" s="36"/>
      <c r="F5" s="36"/>
    </row>
    <row r="6" spans="1:8" ht="39" x14ac:dyDescent="0.3">
      <c r="A6" s="5" t="s">
        <v>7</v>
      </c>
      <c r="B6" s="5" t="s">
        <v>36</v>
      </c>
      <c r="C6" s="37" t="s">
        <v>61</v>
      </c>
      <c r="D6" s="37" t="s">
        <v>62</v>
      </c>
      <c r="E6" s="37" t="s">
        <v>64</v>
      </c>
      <c r="F6" s="37" t="s">
        <v>65</v>
      </c>
      <c r="G6" s="37" t="s">
        <v>72</v>
      </c>
      <c r="H6" s="37" t="s">
        <v>73</v>
      </c>
    </row>
    <row r="7" spans="1:8" x14ac:dyDescent="0.3">
      <c r="A7" s="77" t="s">
        <v>37</v>
      </c>
      <c r="B7" s="6" t="s">
        <v>38</v>
      </c>
      <c r="C7" s="7">
        <v>415</v>
      </c>
      <c r="D7" s="7">
        <v>413</v>
      </c>
      <c r="E7" s="38">
        <v>506</v>
      </c>
      <c r="F7" s="38">
        <v>448</v>
      </c>
      <c r="G7" s="7">
        <v>222</v>
      </c>
      <c r="H7" s="7">
        <v>283</v>
      </c>
    </row>
    <row r="8" spans="1:8" x14ac:dyDescent="0.3">
      <c r="A8" s="77" t="s">
        <v>39</v>
      </c>
      <c r="B8" s="6" t="s">
        <v>40</v>
      </c>
      <c r="C8" s="7">
        <v>92</v>
      </c>
      <c r="D8" s="7">
        <v>198</v>
      </c>
      <c r="E8" s="38">
        <v>92</v>
      </c>
      <c r="F8" s="38">
        <v>121</v>
      </c>
      <c r="G8" s="7">
        <v>45</v>
      </c>
      <c r="H8" s="7">
        <v>62</v>
      </c>
    </row>
    <row r="9" spans="1:8" x14ac:dyDescent="0.3">
      <c r="A9" s="77" t="s">
        <v>39</v>
      </c>
      <c r="B9" s="6" t="s">
        <v>41</v>
      </c>
      <c r="C9" s="7">
        <v>0</v>
      </c>
      <c r="D9" s="7">
        <v>0</v>
      </c>
      <c r="E9" s="38">
        <v>0</v>
      </c>
      <c r="F9" s="38">
        <v>0</v>
      </c>
      <c r="G9" s="7">
        <v>0</v>
      </c>
      <c r="H9" s="7">
        <v>0</v>
      </c>
    </row>
    <row r="10" spans="1:8" x14ac:dyDescent="0.3">
      <c r="A10" s="77" t="s">
        <v>39</v>
      </c>
      <c r="B10" s="6" t="s">
        <v>42</v>
      </c>
      <c r="C10" s="7">
        <v>0</v>
      </c>
      <c r="D10" s="7">
        <v>19</v>
      </c>
      <c r="E10" s="38">
        <v>0</v>
      </c>
      <c r="F10" s="38">
        <v>12</v>
      </c>
      <c r="G10" s="7">
        <v>0</v>
      </c>
      <c r="H10" s="7">
        <v>5</v>
      </c>
    </row>
    <row r="11" spans="1:8" x14ac:dyDescent="0.3">
      <c r="A11" s="77" t="s">
        <v>39</v>
      </c>
      <c r="B11" s="6" t="s">
        <v>43</v>
      </c>
      <c r="C11" s="7">
        <v>0</v>
      </c>
      <c r="D11" s="7">
        <v>3</v>
      </c>
      <c r="E11" s="38">
        <v>0</v>
      </c>
      <c r="F11" s="38">
        <v>3</v>
      </c>
      <c r="G11" s="7">
        <v>0</v>
      </c>
      <c r="H11" s="7">
        <v>4</v>
      </c>
    </row>
    <row r="12" spans="1:8" x14ac:dyDescent="0.3">
      <c r="A12" s="77"/>
      <c r="B12" s="47" t="s">
        <v>22</v>
      </c>
      <c r="C12" s="46">
        <v>11</v>
      </c>
      <c r="D12" s="46">
        <v>5</v>
      </c>
      <c r="E12" s="45">
        <v>13</v>
      </c>
      <c r="F12" s="45">
        <v>16</v>
      </c>
      <c r="G12" s="46">
        <v>7</v>
      </c>
      <c r="H12" s="46">
        <v>9</v>
      </c>
    </row>
    <row r="13" spans="1:8" x14ac:dyDescent="0.3">
      <c r="A13" s="77"/>
      <c r="B13" s="47" t="s">
        <v>24</v>
      </c>
      <c r="C13" s="46">
        <v>6</v>
      </c>
      <c r="D13" s="46">
        <v>3</v>
      </c>
      <c r="E13" s="45">
        <v>3</v>
      </c>
      <c r="F13" s="45">
        <v>4</v>
      </c>
      <c r="G13" s="46">
        <v>5</v>
      </c>
      <c r="H13" s="46">
        <v>5</v>
      </c>
    </row>
    <row r="14" spans="1:8" x14ac:dyDescent="0.3">
      <c r="A14" s="77"/>
      <c r="B14" s="47" t="s">
        <v>26</v>
      </c>
      <c r="C14" s="46">
        <v>1</v>
      </c>
      <c r="D14" s="46">
        <v>0</v>
      </c>
      <c r="E14" s="45">
        <v>1</v>
      </c>
      <c r="F14" s="45">
        <v>1</v>
      </c>
      <c r="G14" s="46">
        <v>2</v>
      </c>
      <c r="H14" s="46">
        <v>0</v>
      </c>
    </row>
    <row r="15" spans="1:8" x14ac:dyDescent="0.3">
      <c r="A15" s="77"/>
      <c r="B15" s="47" t="s">
        <v>28</v>
      </c>
      <c r="C15" s="46">
        <v>5</v>
      </c>
      <c r="D15" s="46">
        <v>0</v>
      </c>
      <c r="E15" s="45">
        <v>8</v>
      </c>
      <c r="F15" s="45">
        <v>0</v>
      </c>
      <c r="G15" s="46">
        <v>5</v>
      </c>
      <c r="H15" s="46">
        <v>0</v>
      </c>
    </row>
    <row r="16" spans="1:8" x14ac:dyDescent="0.3">
      <c r="A16" s="77"/>
      <c r="B16" s="47" t="s">
        <v>30</v>
      </c>
      <c r="C16" s="46">
        <v>4</v>
      </c>
      <c r="D16" s="46">
        <v>0</v>
      </c>
      <c r="E16" s="45">
        <v>4</v>
      </c>
      <c r="F16" s="45">
        <v>0</v>
      </c>
      <c r="G16" s="46">
        <v>6</v>
      </c>
      <c r="H16" s="46">
        <v>0</v>
      </c>
    </row>
    <row r="17" spans="1:8" x14ac:dyDescent="0.3">
      <c r="A17" s="77"/>
      <c r="B17" s="48" t="s">
        <v>32</v>
      </c>
      <c r="C17" s="46">
        <v>1</v>
      </c>
      <c r="D17" s="46">
        <v>0</v>
      </c>
      <c r="E17" s="45">
        <v>1</v>
      </c>
      <c r="F17" s="45">
        <v>0</v>
      </c>
      <c r="G17" s="46">
        <v>0</v>
      </c>
      <c r="H17" s="46">
        <v>0</v>
      </c>
    </row>
    <row r="18" spans="1:8" x14ac:dyDescent="0.3">
      <c r="A18" s="77"/>
      <c r="B18" s="8" t="s">
        <v>44</v>
      </c>
      <c r="C18" s="9">
        <f>SUM(C7:C17)</f>
        <v>535</v>
      </c>
      <c r="D18" s="9">
        <f>SUM(D7:D17)</f>
        <v>641</v>
      </c>
      <c r="E18" s="9">
        <f>SUM(E7:E17)</f>
        <v>628</v>
      </c>
      <c r="F18" s="9">
        <f>SUM(F7:F17)</f>
        <v>605</v>
      </c>
      <c r="G18" s="9">
        <f t="shared" ref="G18:H18" si="0">SUM(G7:G17)</f>
        <v>292</v>
      </c>
      <c r="H18" s="9">
        <f t="shared" si="0"/>
        <v>368</v>
      </c>
    </row>
    <row r="19" spans="1:8" ht="7.15" customHeight="1" x14ac:dyDescent="0.3">
      <c r="A19" s="10"/>
      <c r="B19" s="11"/>
      <c r="C19" s="12"/>
      <c r="D19" s="12"/>
      <c r="E19" s="39"/>
      <c r="F19" s="39"/>
      <c r="G19" s="12"/>
      <c r="H19" s="12"/>
    </row>
    <row r="20" spans="1:8" ht="13.5" customHeight="1" x14ac:dyDescent="0.3">
      <c r="A20" s="10"/>
      <c r="B20" s="13" t="s">
        <v>45</v>
      </c>
      <c r="C20" s="73">
        <f>D18/C18</f>
        <v>1.1981308411214953</v>
      </c>
      <c r="D20" s="74"/>
      <c r="E20" s="75">
        <f>F18/E18</f>
        <v>0.9633757961783439</v>
      </c>
      <c r="F20" s="76"/>
      <c r="G20" s="73">
        <f>H18/G18</f>
        <v>1.2602739726027397</v>
      </c>
      <c r="H20" s="74"/>
    </row>
    <row r="21" spans="1:8" x14ac:dyDescent="0.3">
      <c r="C21" s="12"/>
      <c r="D21" s="12"/>
      <c r="E21" s="39"/>
      <c r="F21" s="39"/>
      <c r="G21" s="12"/>
      <c r="H21" s="12"/>
    </row>
    <row r="22" spans="1:8" x14ac:dyDescent="0.3">
      <c r="A22" s="77" t="s">
        <v>46</v>
      </c>
      <c r="B22" s="6" t="s">
        <v>38</v>
      </c>
      <c r="C22" s="7">
        <v>2333</v>
      </c>
      <c r="D22" s="7">
        <v>2610</v>
      </c>
      <c r="E22" s="38">
        <v>2657</v>
      </c>
      <c r="F22" s="38">
        <v>2711</v>
      </c>
      <c r="G22" s="7">
        <v>1419</v>
      </c>
      <c r="H22" s="7">
        <v>1573</v>
      </c>
    </row>
    <row r="23" spans="1:8" x14ac:dyDescent="0.3">
      <c r="A23" s="77" t="s">
        <v>47</v>
      </c>
      <c r="B23" s="6" t="s">
        <v>40</v>
      </c>
      <c r="C23" s="7">
        <v>448</v>
      </c>
      <c r="D23" s="7">
        <v>756</v>
      </c>
      <c r="E23" s="38">
        <v>381</v>
      </c>
      <c r="F23" s="38">
        <v>720</v>
      </c>
      <c r="G23" s="7">
        <v>161</v>
      </c>
      <c r="H23" s="7">
        <v>320</v>
      </c>
    </row>
    <row r="24" spans="1:8" x14ac:dyDescent="0.3">
      <c r="A24" s="77" t="s">
        <v>47</v>
      </c>
      <c r="B24" s="6" t="s">
        <v>41</v>
      </c>
      <c r="C24" s="6">
        <v>1</v>
      </c>
      <c r="D24" s="7">
        <v>7</v>
      </c>
      <c r="E24" s="40">
        <v>0</v>
      </c>
      <c r="F24" s="38">
        <v>1</v>
      </c>
      <c r="G24" s="6">
        <v>0</v>
      </c>
      <c r="H24" s="7">
        <v>0</v>
      </c>
    </row>
    <row r="25" spans="1:8" x14ac:dyDescent="0.3">
      <c r="A25" s="77" t="s">
        <v>47</v>
      </c>
      <c r="B25" s="6" t="s">
        <v>42</v>
      </c>
      <c r="C25" s="7">
        <v>7</v>
      </c>
      <c r="D25" s="7">
        <v>268</v>
      </c>
      <c r="E25" s="38">
        <v>0</v>
      </c>
      <c r="F25" s="38">
        <v>238</v>
      </c>
      <c r="G25" s="7">
        <v>0</v>
      </c>
      <c r="H25" s="7">
        <v>88</v>
      </c>
    </row>
    <row r="26" spans="1:8" x14ac:dyDescent="0.3">
      <c r="A26" s="77" t="s">
        <v>47</v>
      </c>
      <c r="B26" s="6" t="s">
        <v>43</v>
      </c>
      <c r="C26" s="7">
        <v>4</v>
      </c>
      <c r="D26" s="7">
        <v>28</v>
      </c>
      <c r="E26" s="38">
        <v>0</v>
      </c>
      <c r="F26" s="38">
        <v>23</v>
      </c>
      <c r="G26" s="7">
        <v>0</v>
      </c>
      <c r="H26" s="7">
        <v>6</v>
      </c>
    </row>
    <row r="27" spans="1:8" x14ac:dyDescent="0.3">
      <c r="A27" s="77"/>
      <c r="B27" s="47" t="s">
        <v>22</v>
      </c>
      <c r="C27" s="46">
        <v>258</v>
      </c>
      <c r="D27" s="46">
        <v>237</v>
      </c>
      <c r="E27" s="45">
        <v>284</v>
      </c>
      <c r="F27" s="45">
        <v>289</v>
      </c>
      <c r="G27" s="46">
        <v>150</v>
      </c>
      <c r="H27" s="46">
        <v>160</v>
      </c>
    </row>
    <row r="28" spans="1:8" x14ac:dyDescent="0.3">
      <c r="A28" s="77"/>
      <c r="B28" s="47" t="s">
        <v>24</v>
      </c>
      <c r="C28" s="46">
        <v>54</v>
      </c>
      <c r="D28" s="46">
        <v>61</v>
      </c>
      <c r="E28" s="45">
        <v>82</v>
      </c>
      <c r="F28" s="45">
        <v>73</v>
      </c>
      <c r="G28" s="46">
        <v>46</v>
      </c>
      <c r="H28" s="46">
        <v>43</v>
      </c>
    </row>
    <row r="29" spans="1:8" x14ac:dyDescent="0.3">
      <c r="A29" s="77"/>
      <c r="B29" s="47" t="s">
        <v>26</v>
      </c>
      <c r="C29" s="46">
        <v>26</v>
      </c>
      <c r="D29" s="46">
        <v>21</v>
      </c>
      <c r="E29" s="45">
        <v>23</v>
      </c>
      <c r="F29" s="45">
        <v>23</v>
      </c>
      <c r="G29" s="46">
        <v>13</v>
      </c>
      <c r="H29" s="46">
        <v>13</v>
      </c>
    </row>
    <row r="30" spans="1:8" x14ac:dyDescent="0.3">
      <c r="A30" s="77"/>
      <c r="B30" s="47" t="s">
        <v>28</v>
      </c>
      <c r="C30" s="46">
        <v>142</v>
      </c>
      <c r="D30" s="46">
        <v>3</v>
      </c>
      <c r="E30" s="45">
        <v>163</v>
      </c>
      <c r="F30" s="45">
        <v>17</v>
      </c>
      <c r="G30" s="46">
        <v>73</v>
      </c>
      <c r="H30" s="46">
        <v>19</v>
      </c>
    </row>
    <row r="31" spans="1:8" x14ac:dyDescent="0.3">
      <c r="A31" s="77"/>
      <c r="B31" s="47" t="s">
        <v>30</v>
      </c>
      <c r="C31" s="46">
        <v>56</v>
      </c>
      <c r="D31" s="46">
        <v>0</v>
      </c>
      <c r="E31" s="45">
        <v>74</v>
      </c>
      <c r="F31" s="45">
        <v>0</v>
      </c>
      <c r="G31" s="46">
        <v>42</v>
      </c>
      <c r="H31" s="46">
        <v>0</v>
      </c>
    </row>
    <row r="32" spans="1:8" x14ac:dyDescent="0.3">
      <c r="A32" s="77"/>
      <c r="B32" s="48" t="s">
        <v>32</v>
      </c>
      <c r="C32" s="46">
        <v>12</v>
      </c>
      <c r="D32" s="46">
        <v>8</v>
      </c>
      <c r="E32" s="45">
        <v>10</v>
      </c>
      <c r="F32" s="45">
        <v>7</v>
      </c>
      <c r="G32" s="46">
        <v>7</v>
      </c>
      <c r="H32" s="46">
        <v>4</v>
      </c>
    </row>
    <row r="33" spans="1:8" x14ac:dyDescent="0.3">
      <c r="A33" s="77"/>
      <c r="B33" s="8" t="s">
        <v>44</v>
      </c>
      <c r="C33" s="9">
        <f t="shared" ref="C33:F33" si="1">SUM(C22:C32)</f>
        <v>3341</v>
      </c>
      <c r="D33" s="9">
        <f t="shared" si="1"/>
        <v>3999</v>
      </c>
      <c r="E33" s="9">
        <f t="shared" si="1"/>
        <v>3674</v>
      </c>
      <c r="F33" s="9">
        <f t="shared" si="1"/>
        <v>4102</v>
      </c>
      <c r="G33" s="9">
        <f>SUM(G22:G32)</f>
        <v>1911</v>
      </c>
      <c r="H33" s="9">
        <f>SUM(H22:H32)</f>
        <v>2226</v>
      </c>
    </row>
    <row r="34" spans="1:8" ht="7.15" customHeight="1" x14ac:dyDescent="0.3">
      <c r="A34" s="10"/>
      <c r="B34" s="11"/>
      <c r="C34" s="12"/>
      <c r="D34" s="12"/>
      <c r="E34" s="39"/>
      <c r="F34" s="39"/>
      <c r="G34" s="12"/>
      <c r="H34" s="12"/>
    </row>
    <row r="35" spans="1:8" x14ac:dyDescent="0.3">
      <c r="A35" s="10"/>
      <c r="B35" s="13" t="s">
        <v>45</v>
      </c>
      <c r="C35" s="73">
        <f>D33/C33</f>
        <v>1.1969470218497456</v>
      </c>
      <c r="D35" s="74"/>
      <c r="E35" s="75">
        <f>F33/E33</f>
        <v>1.1164942841589549</v>
      </c>
      <c r="F35" s="76"/>
      <c r="G35" s="73">
        <f>H33/G33</f>
        <v>1.1648351648351649</v>
      </c>
      <c r="H35" s="74"/>
    </row>
    <row r="36" spans="1:8" x14ac:dyDescent="0.3">
      <c r="C36" s="12"/>
      <c r="D36" s="12"/>
      <c r="E36" s="39"/>
      <c r="F36" s="39"/>
      <c r="G36" s="12"/>
      <c r="H36" s="12"/>
    </row>
    <row r="37" spans="1:8" x14ac:dyDescent="0.3">
      <c r="A37" s="77" t="s">
        <v>48</v>
      </c>
      <c r="B37" s="6" t="s">
        <v>38</v>
      </c>
      <c r="C37" s="7">
        <v>930</v>
      </c>
      <c r="D37" s="7">
        <v>1047</v>
      </c>
      <c r="E37" s="38">
        <v>1077</v>
      </c>
      <c r="F37" s="38">
        <v>1120</v>
      </c>
      <c r="G37" s="7">
        <v>556</v>
      </c>
      <c r="H37" s="7">
        <v>643</v>
      </c>
    </row>
    <row r="38" spans="1:8" x14ac:dyDescent="0.3">
      <c r="A38" s="77"/>
      <c r="B38" s="6" t="s">
        <v>40</v>
      </c>
      <c r="C38" s="7">
        <v>244</v>
      </c>
      <c r="D38" s="7">
        <v>404</v>
      </c>
      <c r="E38" s="38">
        <v>229</v>
      </c>
      <c r="F38" s="38">
        <v>394</v>
      </c>
      <c r="G38" s="7">
        <v>95</v>
      </c>
      <c r="H38" s="7">
        <v>162</v>
      </c>
    </row>
    <row r="39" spans="1:8" x14ac:dyDescent="0.3">
      <c r="A39" s="77"/>
      <c r="B39" s="6" t="s">
        <v>42</v>
      </c>
      <c r="C39" s="7">
        <v>0</v>
      </c>
      <c r="D39" s="7">
        <v>78</v>
      </c>
      <c r="E39" s="38">
        <v>0</v>
      </c>
      <c r="F39" s="38">
        <v>95</v>
      </c>
      <c r="G39" s="7">
        <v>0</v>
      </c>
      <c r="H39" s="7">
        <v>34</v>
      </c>
    </row>
    <row r="40" spans="1:8" x14ac:dyDescent="0.3">
      <c r="A40" s="77"/>
      <c r="B40" s="6" t="s">
        <v>43</v>
      </c>
      <c r="C40" s="7">
        <v>1</v>
      </c>
      <c r="D40" s="7">
        <v>8</v>
      </c>
      <c r="E40" s="38">
        <v>0</v>
      </c>
      <c r="F40" s="38">
        <v>5</v>
      </c>
      <c r="G40" s="7">
        <v>0</v>
      </c>
      <c r="H40" s="7">
        <v>1</v>
      </c>
    </row>
    <row r="41" spans="1:8" x14ac:dyDescent="0.3">
      <c r="A41" s="77"/>
      <c r="B41" s="47" t="s">
        <v>22</v>
      </c>
      <c r="C41" s="7">
        <v>68</v>
      </c>
      <c r="D41" s="7">
        <v>60</v>
      </c>
      <c r="E41" s="38">
        <v>80</v>
      </c>
      <c r="F41" s="38">
        <v>87</v>
      </c>
      <c r="G41" s="46">
        <v>59</v>
      </c>
      <c r="H41" s="46">
        <v>56</v>
      </c>
    </row>
    <row r="42" spans="1:8" x14ac:dyDescent="0.3">
      <c r="A42" s="77"/>
      <c r="B42" s="47" t="s">
        <v>24</v>
      </c>
      <c r="C42" s="7">
        <v>25</v>
      </c>
      <c r="D42" s="7">
        <v>21</v>
      </c>
      <c r="E42" s="45">
        <v>30</v>
      </c>
      <c r="F42" s="45">
        <v>29</v>
      </c>
      <c r="G42" s="46">
        <v>27</v>
      </c>
      <c r="H42" s="46">
        <v>20</v>
      </c>
    </row>
    <row r="43" spans="1:8" x14ac:dyDescent="0.3">
      <c r="A43" s="77"/>
      <c r="B43" s="47" t="s">
        <v>26</v>
      </c>
      <c r="C43" s="46">
        <v>5</v>
      </c>
      <c r="D43" s="46">
        <v>2</v>
      </c>
      <c r="E43" s="45">
        <v>5</v>
      </c>
      <c r="F43" s="45">
        <v>7</v>
      </c>
      <c r="G43" s="46">
        <v>2</v>
      </c>
      <c r="H43" s="46">
        <v>0</v>
      </c>
    </row>
    <row r="44" spans="1:8" x14ac:dyDescent="0.3">
      <c r="A44" s="77"/>
      <c r="B44" s="47" t="s">
        <v>28</v>
      </c>
      <c r="C44" s="46">
        <v>38</v>
      </c>
      <c r="D44" s="46">
        <v>0</v>
      </c>
      <c r="E44" s="45">
        <v>48</v>
      </c>
      <c r="F44" s="45">
        <v>7</v>
      </c>
      <c r="G44" s="46">
        <v>24</v>
      </c>
      <c r="H44" s="46">
        <v>6</v>
      </c>
    </row>
    <row r="45" spans="1:8" x14ac:dyDescent="0.3">
      <c r="A45" s="77"/>
      <c r="B45" s="47" t="s">
        <v>30</v>
      </c>
      <c r="C45" s="46">
        <v>20</v>
      </c>
      <c r="D45" s="46">
        <v>0</v>
      </c>
      <c r="E45" s="45">
        <v>33</v>
      </c>
      <c r="F45" s="45">
        <v>0</v>
      </c>
      <c r="G45" s="46">
        <v>17</v>
      </c>
      <c r="H45" s="46">
        <v>0</v>
      </c>
    </row>
    <row r="46" spans="1:8" x14ac:dyDescent="0.3">
      <c r="A46" s="77"/>
      <c r="B46" s="48" t="s">
        <v>32</v>
      </c>
      <c r="C46" s="46">
        <v>1</v>
      </c>
      <c r="D46" s="46">
        <v>0</v>
      </c>
      <c r="E46" s="45">
        <v>6</v>
      </c>
      <c r="F46" s="45">
        <v>1</v>
      </c>
      <c r="G46" s="46">
        <v>5</v>
      </c>
      <c r="H46" s="46">
        <v>1</v>
      </c>
    </row>
    <row r="47" spans="1:8" x14ac:dyDescent="0.3">
      <c r="A47" s="77"/>
      <c r="B47" s="8" t="s">
        <v>44</v>
      </c>
      <c r="C47" s="9">
        <f>SUM(C37:C46)</f>
        <v>1332</v>
      </c>
      <c r="D47" s="9">
        <f>SUM(D37:D46)</f>
        <v>1620</v>
      </c>
      <c r="E47" s="9">
        <f>SUM(E37:E46)</f>
        <v>1508</v>
      </c>
      <c r="F47" s="9">
        <f>SUM(F37:F46)</f>
        <v>1745</v>
      </c>
      <c r="G47" s="9">
        <f t="shared" ref="G47:H47" si="2">SUM(G37:G46)</f>
        <v>785</v>
      </c>
      <c r="H47" s="9">
        <f t="shared" si="2"/>
        <v>923</v>
      </c>
    </row>
    <row r="48" spans="1:8" ht="7.15" customHeight="1" x14ac:dyDescent="0.3">
      <c r="A48" s="10"/>
      <c r="B48" s="11"/>
      <c r="C48" s="12"/>
      <c r="D48" s="12"/>
      <c r="E48" s="39"/>
      <c r="F48" s="39"/>
      <c r="G48" s="12"/>
      <c r="H48" s="12"/>
    </row>
    <row r="49" spans="1:8" x14ac:dyDescent="0.3">
      <c r="A49" s="10"/>
      <c r="B49" s="13" t="s">
        <v>45</v>
      </c>
      <c r="C49" s="73">
        <f>D47/C47</f>
        <v>1.2162162162162162</v>
      </c>
      <c r="D49" s="74"/>
      <c r="E49" s="75">
        <f>F47/E47</f>
        <v>1.1571618037135278</v>
      </c>
      <c r="F49" s="76"/>
      <c r="G49" s="73">
        <f>H47/G47</f>
        <v>1.175796178343949</v>
      </c>
      <c r="H49" s="74"/>
    </row>
    <row r="50" spans="1:8" x14ac:dyDescent="0.3">
      <c r="C50" s="12"/>
      <c r="D50" s="12"/>
      <c r="E50" s="39"/>
      <c r="F50" s="39"/>
      <c r="G50" s="12"/>
      <c r="H50" s="12"/>
    </row>
    <row r="51" spans="1:8" x14ac:dyDescent="0.3">
      <c r="A51" s="77" t="s">
        <v>49</v>
      </c>
      <c r="B51" s="6" t="s">
        <v>38</v>
      </c>
      <c r="C51" s="7">
        <v>2794</v>
      </c>
      <c r="D51" s="7">
        <v>2576</v>
      </c>
      <c r="E51" s="38">
        <v>3080</v>
      </c>
      <c r="F51" s="38">
        <v>2805</v>
      </c>
      <c r="G51" s="7">
        <v>1678</v>
      </c>
      <c r="H51" s="7">
        <v>1783</v>
      </c>
    </row>
    <row r="52" spans="1:8" x14ac:dyDescent="0.3">
      <c r="A52" s="77" t="s">
        <v>50</v>
      </c>
      <c r="B52" s="6" t="s">
        <v>40</v>
      </c>
      <c r="C52" s="7">
        <v>517</v>
      </c>
      <c r="D52" s="7">
        <v>1128</v>
      </c>
      <c r="E52" s="38">
        <v>490</v>
      </c>
      <c r="F52" s="38">
        <v>902</v>
      </c>
      <c r="G52" s="7">
        <v>211</v>
      </c>
      <c r="H52" s="7">
        <v>387</v>
      </c>
    </row>
    <row r="53" spans="1:8" x14ac:dyDescent="0.3">
      <c r="A53" s="77" t="s">
        <v>50</v>
      </c>
      <c r="B53" s="6" t="s">
        <v>41</v>
      </c>
      <c r="C53" s="7">
        <v>0</v>
      </c>
      <c r="D53" s="7">
        <v>11</v>
      </c>
      <c r="E53" s="38">
        <v>0</v>
      </c>
      <c r="F53" s="38">
        <v>0</v>
      </c>
      <c r="G53" s="7">
        <v>0</v>
      </c>
      <c r="H53" s="7">
        <v>0</v>
      </c>
    </row>
    <row r="54" spans="1:8" x14ac:dyDescent="0.3">
      <c r="A54" s="77" t="s">
        <v>50</v>
      </c>
      <c r="B54" s="6" t="s">
        <v>42</v>
      </c>
      <c r="C54" s="7">
        <v>4</v>
      </c>
      <c r="D54" s="7">
        <v>178</v>
      </c>
      <c r="E54" s="38">
        <v>0</v>
      </c>
      <c r="F54" s="38">
        <v>144</v>
      </c>
      <c r="G54" s="7">
        <v>0</v>
      </c>
      <c r="H54" s="7">
        <v>66</v>
      </c>
    </row>
    <row r="55" spans="1:8" x14ac:dyDescent="0.3">
      <c r="A55" s="77" t="s">
        <v>50</v>
      </c>
      <c r="B55" s="6" t="s">
        <v>43</v>
      </c>
      <c r="C55" s="7">
        <v>0</v>
      </c>
      <c r="D55" s="7">
        <v>27</v>
      </c>
      <c r="E55" s="38">
        <v>0</v>
      </c>
      <c r="F55" s="38">
        <v>18</v>
      </c>
      <c r="G55" s="7">
        <v>0</v>
      </c>
      <c r="H55" s="7">
        <v>5</v>
      </c>
    </row>
    <row r="56" spans="1:8" x14ac:dyDescent="0.3">
      <c r="A56" s="77"/>
      <c r="B56" s="47" t="s">
        <v>22</v>
      </c>
      <c r="C56" s="46">
        <v>187</v>
      </c>
      <c r="D56" s="46">
        <v>178</v>
      </c>
      <c r="E56" s="45">
        <v>199</v>
      </c>
      <c r="F56" s="45">
        <v>204</v>
      </c>
      <c r="G56" s="46">
        <v>105</v>
      </c>
      <c r="H56" s="46">
        <v>96</v>
      </c>
    </row>
    <row r="57" spans="1:8" x14ac:dyDescent="0.3">
      <c r="A57" s="77"/>
      <c r="B57" s="47" t="s">
        <v>24</v>
      </c>
      <c r="C57" s="46">
        <v>91</v>
      </c>
      <c r="D57" s="46">
        <v>80</v>
      </c>
      <c r="E57" s="45">
        <v>116</v>
      </c>
      <c r="F57" s="45">
        <v>101</v>
      </c>
      <c r="G57" s="46">
        <v>75</v>
      </c>
      <c r="H57" s="46">
        <v>57</v>
      </c>
    </row>
    <row r="58" spans="1:8" x14ac:dyDescent="0.3">
      <c r="A58" s="77"/>
      <c r="B58" s="47" t="s">
        <v>26</v>
      </c>
      <c r="C58" s="46">
        <v>18</v>
      </c>
      <c r="D58" s="46">
        <v>11</v>
      </c>
      <c r="E58" s="45">
        <v>23</v>
      </c>
      <c r="F58" s="45">
        <v>24</v>
      </c>
      <c r="G58" s="46">
        <v>7</v>
      </c>
      <c r="H58" s="46">
        <v>7</v>
      </c>
    </row>
    <row r="59" spans="1:8" x14ac:dyDescent="0.3">
      <c r="A59" s="77"/>
      <c r="B59" s="47" t="s">
        <v>28</v>
      </c>
      <c r="C59" s="46">
        <v>111</v>
      </c>
      <c r="D59" s="46">
        <v>8</v>
      </c>
      <c r="E59" s="45">
        <v>128</v>
      </c>
      <c r="F59" s="45">
        <v>22</v>
      </c>
      <c r="G59" s="46">
        <v>57</v>
      </c>
      <c r="H59" s="46">
        <v>13</v>
      </c>
    </row>
    <row r="60" spans="1:8" x14ac:dyDescent="0.3">
      <c r="A60" s="77"/>
      <c r="B60" s="47" t="s">
        <v>30</v>
      </c>
      <c r="C60" s="46">
        <v>90</v>
      </c>
      <c r="D60" s="46">
        <v>0</v>
      </c>
      <c r="E60" s="45">
        <v>79</v>
      </c>
      <c r="F60" s="45">
        <v>0</v>
      </c>
      <c r="G60" s="46">
        <v>56</v>
      </c>
      <c r="H60" s="46">
        <v>0</v>
      </c>
    </row>
    <row r="61" spans="1:8" x14ac:dyDescent="0.3">
      <c r="A61" s="77"/>
      <c r="B61" s="48" t="s">
        <v>32</v>
      </c>
      <c r="C61" s="46">
        <v>7</v>
      </c>
      <c r="D61" s="46">
        <v>2</v>
      </c>
      <c r="E61" s="45">
        <v>23</v>
      </c>
      <c r="F61" s="45">
        <v>15</v>
      </c>
      <c r="G61" s="46">
        <v>8</v>
      </c>
      <c r="H61" s="46">
        <v>9</v>
      </c>
    </row>
    <row r="62" spans="1:8" x14ac:dyDescent="0.3">
      <c r="A62" s="77"/>
      <c r="B62" s="8" t="s">
        <v>44</v>
      </c>
      <c r="C62" s="9">
        <f t="shared" ref="C62:F62" si="3">SUM(C51:C61)</f>
        <v>3819</v>
      </c>
      <c r="D62" s="9">
        <f t="shared" si="3"/>
        <v>4199</v>
      </c>
      <c r="E62" s="9">
        <f t="shared" si="3"/>
        <v>4138</v>
      </c>
      <c r="F62" s="9">
        <f t="shared" si="3"/>
        <v>4235</v>
      </c>
      <c r="G62" s="9">
        <f>SUM(G51:G61)</f>
        <v>2197</v>
      </c>
      <c r="H62" s="9">
        <f>SUM(H51:H61)</f>
        <v>2423</v>
      </c>
    </row>
    <row r="63" spans="1:8" ht="7.15" customHeight="1" x14ac:dyDescent="0.3">
      <c r="A63" s="10"/>
      <c r="B63" s="11"/>
      <c r="C63" s="12"/>
      <c r="D63" s="12"/>
      <c r="E63" s="39"/>
      <c r="F63" s="39"/>
      <c r="G63" s="12"/>
      <c r="H63" s="12"/>
    </row>
    <row r="64" spans="1:8" x14ac:dyDescent="0.3">
      <c r="A64" s="10"/>
      <c r="B64" s="13" t="s">
        <v>45</v>
      </c>
      <c r="C64" s="73">
        <f>D62/C62</f>
        <v>1.099502487562189</v>
      </c>
      <c r="D64" s="74"/>
      <c r="E64" s="75">
        <f>F62/E62</f>
        <v>1.0234412759787337</v>
      </c>
      <c r="F64" s="76"/>
      <c r="G64" s="73">
        <f>H62/G62</f>
        <v>1.1028675466545288</v>
      </c>
      <c r="H64" s="74"/>
    </row>
    <row r="65" spans="1:8" x14ac:dyDescent="0.3">
      <c r="C65" s="12"/>
      <c r="D65" s="12"/>
      <c r="E65" s="39"/>
      <c r="F65" s="39"/>
      <c r="G65" s="12"/>
      <c r="H65" s="12"/>
    </row>
    <row r="66" spans="1:8" x14ac:dyDescent="0.3">
      <c r="A66" s="77" t="s">
        <v>51</v>
      </c>
      <c r="B66" s="6" t="s">
        <v>38</v>
      </c>
      <c r="C66" s="7">
        <v>2241</v>
      </c>
      <c r="D66" s="7">
        <v>2087</v>
      </c>
      <c r="E66" s="38">
        <v>2442</v>
      </c>
      <c r="F66" s="38">
        <v>2240</v>
      </c>
      <c r="G66" s="7">
        <v>1337</v>
      </c>
      <c r="H66" s="7">
        <v>1333</v>
      </c>
    </row>
    <row r="67" spans="1:8" x14ac:dyDescent="0.3">
      <c r="A67" s="77"/>
      <c r="B67" s="6" t="s">
        <v>40</v>
      </c>
      <c r="C67" s="7">
        <v>338</v>
      </c>
      <c r="D67" s="7">
        <v>569</v>
      </c>
      <c r="E67" s="38">
        <v>322</v>
      </c>
      <c r="F67" s="38">
        <v>651</v>
      </c>
      <c r="G67" s="7">
        <v>142</v>
      </c>
      <c r="H67" s="7">
        <v>274</v>
      </c>
    </row>
    <row r="68" spans="1:8" x14ac:dyDescent="0.3">
      <c r="A68" s="77"/>
      <c r="B68" s="6" t="s">
        <v>41</v>
      </c>
      <c r="C68" s="7">
        <v>0</v>
      </c>
      <c r="D68" s="7">
        <v>9</v>
      </c>
      <c r="E68" s="38">
        <v>0</v>
      </c>
      <c r="F68" s="38">
        <v>1</v>
      </c>
      <c r="G68" s="7">
        <v>0</v>
      </c>
      <c r="H68" s="7">
        <v>0</v>
      </c>
    </row>
    <row r="69" spans="1:8" x14ac:dyDescent="0.3">
      <c r="A69" s="77"/>
      <c r="B69" s="6" t="s">
        <v>42</v>
      </c>
      <c r="C69" s="7">
        <v>6</v>
      </c>
      <c r="D69" s="7">
        <v>141</v>
      </c>
      <c r="E69" s="38">
        <v>0</v>
      </c>
      <c r="F69" s="38">
        <v>202</v>
      </c>
      <c r="G69" s="7">
        <v>0</v>
      </c>
      <c r="H69" s="7">
        <v>62</v>
      </c>
    </row>
    <row r="70" spans="1:8" x14ac:dyDescent="0.3">
      <c r="A70" s="77"/>
      <c r="B70" s="6" t="s">
        <v>43</v>
      </c>
      <c r="C70" s="7">
        <v>0</v>
      </c>
      <c r="D70" s="7">
        <v>28</v>
      </c>
      <c r="E70" s="38">
        <v>0</v>
      </c>
      <c r="F70" s="38">
        <v>12</v>
      </c>
      <c r="G70" s="7">
        <v>0</v>
      </c>
      <c r="H70" s="7">
        <v>6</v>
      </c>
    </row>
    <row r="71" spans="1:8" x14ac:dyDescent="0.3">
      <c r="A71" s="77"/>
      <c r="B71" s="47" t="s">
        <v>22</v>
      </c>
      <c r="C71" s="46">
        <v>183</v>
      </c>
      <c r="D71" s="46">
        <v>172</v>
      </c>
      <c r="E71" s="45">
        <v>177</v>
      </c>
      <c r="F71" s="45">
        <v>162</v>
      </c>
      <c r="G71" s="46">
        <v>103</v>
      </c>
      <c r="H71" s="46">
        <v>108</v>
      </c>
    </row>
    <row r="72" spans="1:8" x14ac:dyDescent="0.3">
      <c r="A72" s="77"/>
      <c r="B72" s="47" t="s">
        <v>24</v>
      </c>
      <c r="C72" s="46">
        <v>60</v>
      </c>
      <c r="D72" s="46">
        <v>49</v>
      </c>
      <c r="E72" s="45">
        <v>52</v>
      </c>
      <c r="F72" s="45">
        <v>60</v>
      </c>
      <c r="G72" s="46">
        <v>45</v>
      </c>
      <c r="H72" s="46">
        <v>40</v>
      </c>
    </row>
    <row r="73" spans="1:8" x14ac:dyDescent="0.3">
      <c r="A73" s="77"/>
      <c r="B73" s="47" t="s">
        <v>26</v>
      </c>
      <c r="C73" s="46">
        <v>20</v>
      </c>
      <c r="D73" s="46">
        <v>19</v>
      </c>
      <c r="E73" s="45">
        <v>37</v>
      </c>
      <c r="F73" s="45">
        <v>28</v>
      </c>
      <c r="G73" s="46">
        <v>19</v>
      </c>
      <c r="H73" s="46">
        <v>17</v>
      </c>
    </row>
    <row r="74" spans="1:8" x14ac:dyDescent="0.3">
      <c r="A74" s="77"/>
      <c r="B74" s="47" t="s">
        <v>28</v>
      </c>
      <c r="C74" s="46">
        <v>106</v>
      </c>
      <c r="D74" s="46">
        <v>3</v>
      </c>
      <c r="E74" s="45">
        <v>101</v>
      </c>
      <c r="F74" s="45">
        <v>17</v>
      </c>
      <c r="G74" s="46">
        <v>75</v>
      </c>
      <c r="H74" s="46">
        <v>18</v>
      </c>
    </row>
    <row r="75" spans="1:8" x14ac:dyDescent="0.3">
      <c r="A75" s="77"/>
      <c r="B75" s="47" t="s">
        <v>30</v>
      </c>
      <c r="C75" s="46">
        <v>52</v>
      </c>
      <c r="D75" s="46">
        <v>0</v>
      </c>
      <c r="E75" s="45">
        <v>64</v>
      </c>
      <c r="F75" s="45">
        <v>0</v>
      </c>
      <c r="G75" s="46">
        <v>39</v>
      </c>
      <c r="H75" s="46">
        <v>0</v>
      </c>
    </row>
    <row r="76" spans="1:8" x14ac:dyDescent="0.3">
      <c r="A76" s="77"/>
      <c r="B76" s="48" t="s">
        <v>32</v>
      </c>
      <c r="C76" s="46">
        <v>9</v>
      </c>
      <c r="D76" s="46">
        <v>3</v>
      </c>
      <c r="E76" s="45">
        <v>15</v>
      </c>
      <c r="F76" s="45">
        <v>1</v>
      </c>
      <c r="G76" s="46">
        <v>7</v>
      </c>
      <c r="H76" s="46">
        <v>3</v>
      </c>
    </row>
    <row r="77" spans="1:8" x14ac:dyDescent="0.3">
      <c r="A77" s="77"/>
      <c r="B77" s="8" t="s">
        <v>44</v>
      </c>
      <c r="C77" s="9">
        <f>SUM(C66:C76)</f>
        <v>3015</v>
      </c>
      <c r="D77" s="9">
        <f>SUM(D66:D76)</f>
        <v>3080</v>
      </c>
      <c r="E77" s="9">
        <f>SUM(E66:E76)</f>
        <v>3210</v>
      </c>
      <c r="F77" s="9">
        <f>SUM(F66:F76)</f>
        <v>3374</v>
      </c>
      <c r="G77" s="9">
        <f t="shared" ref="G77:H77" si="4">SUM(G66:G76)</f>
        <v>1767</v>
      </c>
      <c r="H77" s="9">
        <f t="shared" si="4"/>
        <v>1861</v>
      </c>
    </row>
    <row r="78" spans="1:8" ht="7.15" customHeight="1" x14ac:dyDescent="0.3">
      <c r="A78" s="10"/>
      <c r="B78" s="11"/>
      <c r="C78" s="12"/>
      <c r="D78" s="12"/>
      <c r="E78" s="39"/>
      <c r="F78" s="39"/>
      <c r="G78" s="12"/>
      <c r="H78" s="12"/>
    </row>
    <row r="79" spans="1:8" x14ac:dyDescent="0.3">
      <c r="A79" s="10"/>
      <c r="B79" s="13" t="s">
        <v>45</v>
      </c>
      <c r="C79" s="73">
        <f>D77/C77</f>
        <v>1.021558872305141</v>
      </c>
      <c r="D79" s="74"/>
      <c r="E79" s="75">
        <f>F77/E77</f>
        <v>1.0510903426791278</v>
      </c>
      <c r="F79" s="76"/>
      <c r="G79" s="73">
        <f>H77/G77</f>
        <v>1.0531975099037918</v>
      </c>
      <c r="H79" s="74"/>
    </row>
    <row r="80" spans="1:8" x14ac:dyDescent="0.3">
      <c r="C80" s="12"/>
      <c r="D80" s="12"/>
      <c r="E80" s="39"/>
      <c r="F80" s="39"/>
      <c r="G80" s="12"/>
      <c r="H80" s="12"/>
    </row>
    <row r="81" spans="1:8" x14ac:dyDescent="0.3">
      <c r="A81" s="77" t="s">
        <v>52</v>
      </c>
      <c r="B81" s="6" t="s">
        <v>38</v>
      </c>
      <c r="C81" s="7">
        <v>3227</v>
      </c>
      <c r="D81" s="7">
        <v>3384</v>
      </c>
      <c r="E81" s="38">
        <v>3376</v>
      </c>
      <c r="F81" s="38">
        <v>3267</v>
      </c>
      <c r="G81" s="7">
        <v>1554</v>
      </c>
      <c r="H81" s="7">
        <v>1661</v>
      </c>
    </row>
    <row r="82" spans="1:8" x14ac:dyDescent="0.3">
      <c r="A82" s="77"/>
      <c r="B82" s="6" t="s">
        <v>40</v>
      </c>
      <c r="C82" s="7">
        <v>413</v>
      </c>
      <c r="D82" s="7">
        <v>619</v>
      </c>
      <c r="E82" s="38">
        <v>335</v>
      </c>
      <c r="F82" s="38">
        <v>629</v>
      </c>
      <c r="G82" s="7">
        <v>141</v>
      </c>
      <c r="H82" s="7">
        <v>246</v>
      </c>
    </row>
    <row r="83" spans="1:8" x14ac:dyDescent="0.3">
      <c r="A83" s="77"/>
      <c r="B83" s="6" t="s">
        <v>41</v>
      </c>
      <c r="C83" s="7">
        <v>2</v>
      </c>
      <c r="D83" s="7">
        <v>15</v>
      </c>
      <c r="E83" s="38">
        <v>10</v>
      </c>
      <c r="F83" s="38">
        <v>15</v>
      </c>
      <c r="G83" s="7">
        <v>0</v>
      </c>
      <c r="H83" s="7">
        <v>0</v>
      </c>
    </row>
    <row r="84" spans="1:8" x14ac:dyDescent="0.3">
      <c r="A84" s="77"/>
      <c r="B84" s="6" t="s">
        <v>42</v>
      </c>
      <c r="C84" s="7">
        <v>5</v>
      </c>
      <c r="D84" s="7">
        <v>218</v>
      </c>
      <c r="E84" s="38">
        <v>0</v>
      </c>
      <c r="F84" s="38">
        <v>212</v>
      </c>
      <c r="G84" s="7">
        <v>0</v>
      </c>
      <c r="H84" s="7">
        <v>100</v>
      </c>
    </row>
    <row r="85" spans="1:8" x14ac:dyDescent="0.3">
      <c r="A85" s="77"/>
      <c r="B85" s="6" t="s">
        <v>43</v>
      </c>
      <c r="C85" s="7">
        <v>0</v>
      </c>
      <c r="D85" s="7">
        <v>24</v>
      </c>
      <c r="E85" s="38">
        <v>0</v>
      </c>
      <c r="F85" s="38">
        <v>16</v>
      </c>
      <c r="G85" s="7">
        <v>0</v>
      </c>
      <c r="H85" s="7">
        <v>9</v>
      </c>
    </row>
    <row r="86" spans="1:8" x14ac:dyDescent="0.3">
      <c r="A86" s="77"/>
      <c r="B86" s="47" t="s">
        <v>22</v>
      </c>
      <c r="C86" s="46">
        <v>271</v>
      </c>
      <c r="D86" s="46">
        <v>250</v>
      </c>
      <c r="E86" s="45">
        <v>283</v>
      </c>
      <c r="F86" s="45">
        <v>290</v>
      </c>
      <c r="G86" s="7">
        <v>151</v>
      </c>
      <c r="H86" s="7">
        <v>149</v>
      </c>
    </row>
    <row r="87" spans="1:8" x14ac:dyDescent="0.3">
      <c r="A87" s="77"/>
      <c r="B87" s="47" t="s">
        <v>24</v>
      </c>
      <c r="C87" s="46">
        <v>88</v>
      </c>
      <c r="D87" s="46">
        <v>61</v>
      </c>
      <c r="E87" s="45">
        <v>77</v>
      </c>
      <c r="F87" s="45">
        <v>101</v>
      </c>
      <c r="G87" s="46">
        <v>49</v>
      </c>
      <c r="H87" s="46">
        <v>34</v>
      </c>
    </row>
    <row r="88" spans="1:8" x14ac:dyDescent="0.3">
      <c r="A88" s="77"/>
      <c r="B88" s="47" t="s">
        <v>26</v>
      </c>
      <c r="C88" s="46">
        <v>26</v>
      </c>
      <c r="D88" s="46">
        <v>16</v>
      </c>
      <c r="E88" s="45">
        <v>20</v>
      </c>
      <c r="F88" s="45">
        <v>31</v>
      </c>
      <c r="G88" s="46">
        <v>15</v>
      </c>
      <c r="H88" s="46">
        <v>7</v>
      </c>
    </row>
    <row r="89" spans="1:8" x14ac:dyDescent="0.3">
      <c r="A89" s="77"/>
      <c r="B89" s="47" t="s">
        <v>28</v>
      </c>
      <c r="C89" s="46">
        <v>138</v>
      </c>
      <c r="D89" s="46">
        <v>2</v>
      </c>
      <c r="E89" s="45">
        <v>181</v>
      </c>
      <c r="F89" s="45">
        <v>19</v>
      </c>
      <c r="G89" s="46">
        <v>83</v>
      </c>
      <c r="H89" s="46">
        <v>26</v>
      </c>
    </row>
    <row r="90" spans="1:8" x14ac:dyDescent="0.3">
      <c r="A90" s="77"/>
      <c r="B90" s="47" t="s">
        <v>30</v>
      </c>
      <c r="C90" s="46">
        <v>68</v>
      </c>
      <c r="D90" s="46">
        <v>0</v>
      </c>
      <c r="E90" s="45">
        <v>92</v>
      </c>
      <c r="F90" s="45">
        <v>0</v>
      </c>
      <c r="G90" s="46">
        <v>25</v>
      </c>
      <c r="H90" s="46">
        <v>1</v>
      </c>
    </row>
    <row r="91" spans="1:8" x14ac:dyDescent="0.3">
      <c r="A91" s="77"/>
      <c r="B91" s="48" t="s">
        <v>32</v>
      </c>
      <c r="C91" s="46">
        <v>14</v>
      </c>
      <c r="D91" s="46">
        <v>4</v>
      </c>
      <c r="E91" s="45">
        <v>21</v>
      </c>
      <c r="F91" s="45">
        <v>5</v>
      </c>
      <c r="G91" s="46">
        <v>10</v>
      </c>
      <c r="H91" s="46">
        <v>1</v>
      </c>
    </row>
    <row r="92" spans="1:8" x14ac:dyDescent="0.3">
      <c r="A92" s="77"/>
      <c r="B92" s="8" t="s">
        <v>44</v>
      </c>
      <c r="C92" s="9">
        <f t="shared" ref="C92:F92" si="5">SUM(C81:C91)</f>
        <v>4252</v>
      </c>
      <c r="D92" s="9">
        <f t="shared" si="5"/>
        <v>4593</v>
      </c>
      <c r="E92" s="9">
        <f t="shared" si="5"/>
        <v>4395</v>
      </c>
      <c r="F92" s="9">
        <f t="shared" si="5"/>
        <v>4585</v>
      </c>
      <c r="G92" s="9">
        <f>SUM(G81:G91)</f>
        <v>2028</v>
      </c>
      <c r="H92" s="9">
        <f>SUM(H81:H91)</f>
        <v>2234</v>
      </c>
    </row>
    <row r="93" spans="1:8" ht="7.15" customHeight="1" x14ac:dyDescent="0.3">
      <c r="A93" s="10"/>
      <c r="B93" s="11"/>
      <c r="C93" s="12"/>
      <c r="D93" s="12"/>
      <c r="E93" s="39"/>
      <c r="F93" s="39"/>
      <c r="G93" s="12"/>
      <c r="H93" s="12"/>
    </row>
    <row r="94" spans="1:8" x14ac:dyDescent="0.3">
      <c r="A94" s="10"/>
      <c r="B94" s="13" t="s">
        <v>45</v>
      </c>
      <c r="C94" s="73">
        <f>D92/C92</f>
        <v>1.080197554092192</v>
      </c>
      <c r="D94" s="74"/>
      <c r="E94" s="75">
        <f>F92/E92</f>
        <v>1.0432309442548351</v>
      </c>
      <c r="F94" s="76"/>
      <c r="G94" s="73">
        <f>H92/G92</f>
        <v>1.1015779092702169</v>
      </c>
      <c r="H94" s="74"/>
    </row>
    <row r="96" spans="1:8" x14ac:dyDescent="0.3">
      <c r="A96" s="77" t="s">
        <v>53</v>
      </c>
      <c r="B96" s="6" t="s">
        <v>38</v>
      </c>
      <c r="C96" s="7">
        <v>2285</v>
      </c>
      <c r="D96" s="7">
        <v>2340</v>
      </c>
      <c r="E96" s="38">
        <v>2452</v>
      </c>
      <c r="F96" s="38">
        <v>2503</v>
      </c>
      <c r="G96" s="7">
        <v>1269</v>
      </c>
      <c r="H96" s="7">
        <v>1301</v>
      </c>
    </row>
    <row r="97" spans="1:8" x14ac:dyDescent="0.3">
      <c r="A97" s="77"/>
      <c r="B97" s="6" t="s">
        <v>40</v>
      </c>
      <c r="C97" s="7">
        <v>532</v>
      </c>
      <c r="D97" s="7">
        <v>518</v>
      </c>
      <c r="E97" s="38">
        <v>467</v>
      </c>
      <c r="F97" s="38">
        <v>415</v>
      </c>
      <c r="G97" s="7">
        <v>212</v>
      </c>
      <c r="H97" s="7">
        <v>231</v>
      </c>
    </row>
    <row r="98" spans="1:8" x14ac:dyDescent="0.3">
      <c r="A98" s="77"/>
      <c r="B98" s="6" t="s">
        <v>41</v>
      </c>
      <c r="C98" s="7">
        <v>1</v>
      </c>
      <c r="D98" s="7">
        <v>7</v>
      </c>
      <c r="E98" s="38">
        <v>0</v>
      </c>
      <c r="F98" s="38">
        <v>2</v>
      </c>
      <c r="G98" s="7">
        <v>0</v>
      </c>
      <c r="H98" s="7">
        <v>0</v>
      </c>
    </row>
    <row r="99" spans="1:8" x14ac:dyDescent="0.3">
      <c r="A99" s="77"/>
      <c r="B99" s="6" t="s">
        <v>42</v>
      </c>
      <c r="C99" s="7">
        <v>2</v>
      </c>
      <c r="D99" s="7">
        <v>181</v>
      </c>
      <c r="E99" s="38">
        <v>3</v>
      </c>
      <c r="F99" s="38">
        <v>179</v>
      </c>
      <c r="G99" s="7">
        <v>0</v>
      </c>
      <c r="H99" s="7">
        <v>74</v>
      </c>
    </row>
    <row r="100" spans="1:8" x14ac:dyDescent="0.3">
      <c r="A100" s="77"/>
      <c r="B100" s="6" t="s">
        <v>43</v>
      </c>
      <c r="C100" s="7">
        <v>0</v>
      </c>
      <c r="D100" s="7">
        <v>35</v>
      </c>
      <c r="E100" s="38">
        <v>0</v>
      </c>
      <c r="F100" s="38">
        <v>27</v>
      </c>
      <c r="G100" s="7">
        <v>0</v>
      </c>
      <c r="H100" s="7">
        <v>12</v>
      </c>
    </row>
    <row r="101" spans="1:8" x14ac:dyDescent="0.3">
      <c r="A101" s="77"/>
      <c r="B101" s="47" t="s">
        <v>22</v>
      </c>
      <c r="C101" s="46">
        <v>170</v>
      </c>
      <c r="D101" s="46">
        <v>177</v>
      </c>
      <c r="E101" s="45">
        <v>201</v>
      </c>
      <c r="F101" s="45">
        <v>181</v>
      </c>
      <c r="G101" s="46">
        <v>124</v>
      </c>
      <c r="H101" s="46">
        <v>111</v>
      </c>
    </row>
    <row r="102" spans="1:8" x14ac:dyDescent="0.3">
      <c r="A102" s="77"/>
      <c r="B102" s="47" t="s">
        <v>24</v>
      </c>
      <c r="C102" s="46">
        <v>127</v>
      </c>
      <c r="D102" s="46">
        <v>113</v>
      </c>
      <c r="E102" s="45">
        <v>172</v>
      </c>
      <c r="F102" s="45">
        <v>173</v>
      </c>
      <c r="G102" s="46">
        <v>83</v>
      </c>
      <c r="H102" s="46">
        <v>76</v>
      </c>
    </row>
    <row r="103" spans="1:8" x14ac:dyDescent="0.3">
      <c r="A103" s="77"/>
      <c r="B103" s="47" t="s">
        <v>26</v>
      </c>
      <c r="C103" s="46">
        <v>21</v>
      </c>
      <c r="D103" s="46">
        <v>15</v>
      </c>
      <c r="E103" s="45">
        <v>16</v>
      </c>
      <c r="F103" s="45">
        <v>20</v>
      </c>
      <c r="G103" s="46">
        <v>20</v>
      </c>
      <c r="H103" s="46">
        <v>20</v>
      </c>
    </row>
    <row r="104" spans="1:8" x14ac:dyDescent="0.3">
      <c r="A104" s="77"/>
      <c r="B104" s="47" t="s">
        <v>28</v>
      </c>
      <c r="C104" s="46">
        <v>102</v>
      </c>
      <c r="D104" s="46">
        <v>2</v>
      </c>
      <c r="E104" s="45">
        <v>125</v>
      </c>
      <c r="F104" s="45">
        <v>11</v>
      </c>
      <c r="G104" s="46">
        <v>73</v>
      </c>
      <c r="H104" s="46">
        <v>15</v>
      </c>
    </row>
    <row r="105" spans="1:8" x14ac:dyDescent="0.3">
      <c r="A105" s="77"/>
      <c r="B105" s="47" t="s">
        <v>30</v>
      </c>
      <c r="C105" s="46">
        <v>126</v>
      </c>
      <c r="D105" s="46">
        <v>0</v>
      </c>
      <c r="E105" s="45">
        <v>179</v>
      </c>
      <c r="F105" s="45">
        <v>1</v>
      </c>
      <c r="G105" s="46">
        <v>78</v>
      </c>
      <c r="H105" s="46">
        <v>1</v>
      </c>
    </row>
    <row r="106" spans="1:8" x14ac:dyDescent="0.3">
      <c r="A106" s="77"/>
      <c r="B106" s="48" t="s">
        <v>32</v>
      </c>
      <c r="C106" s="46">
        <v>9</v>
      </c>
      <c r="D106" s="46">
        <v>1</v>
      </c>
      <c r="E106" s="45">
        <v>8</v>
      </c>
      <c r="F106" s="45">
        <v>3</v>
      </c>
      <c r="G106" s="46">
        <v>13</v>
      </c>
      <c r="H106" s="46">
        <v>9</v>
      </c>
    </row>
    <row r="107" spans="1:8" x14ac:dyDescent="0.3">
      <c r="A107" s="77"/>
      <c r="B107" s="8" t="s">
        <v>44</v>
      </c>
      <c r="C107" s="9">
        <f t="shared" ref="C107:F107" si="6">SUM(C96:C106)</f>
        <v>3375</v>
      </c>
      <c r="D107" s="9">
        <f t="shared" si="6"/>
        <v>3389</v>
      </c>
      <c r="E107" s="9">
        <f t="shared" si="6"/>
        <v>3623</v>
      </c>
      <c r="F107" s="9">
        <f t="shared" si="6"/>
        <v>3515</v>
      </c>
      <c r="G107" s="9">
        <f>SUM(G96:G106)</f>
        <v>1872</v>
      </c>
      <c r="H107" s="9">
        <f>SUM(H96:H106)</f>
        <v>1850</v>
      </c>
    </row>
    <row r="108" spans="1:8" ht="7.15" customHeight="1" x14ac:dyDescent="0.3">
      <c r="A108" s="10"/>
      <c r="B108" s="11"/>
      <c r="C108" s="12"/>
      <c r="D108" s="12"/>
      <c r="E108" s="39"/>
      <c r="F108" s="39"/>
      <c r="G108" s="12"/>
      <c r="H108" s="12"/>
    </row>
    <row r="109" spans="1:8" x14ac:dyDescent="0.3">
      <c r="A109" s="10"/>
      <c r="B109" s="13" t="s">
        <v>45</v>
      </c>
      <c r="C109" s="73">
        <f>D107/C107</f>
        <v>1.0041481481481482</v>
      </c>
      <c r="D109" s="74"/>
      <c r="E109" s="75">
        <f>F107/E107</f>
        <v>0.97019044990339498</v>
      </c>
      <c r="F109" s="76"/>
      <c r="G109" s="73">
        <f>H107/G107</f>
        <v>0.98824786324786329</v>
      </c>
      <c r="H109" s="74"/>
    </row>
    <row r="110" spans="1:8" ht="12.75" customHeight="1" x14ac:dyDescent="0.3">
      <c r="A110" s="41"/>
    </row>
    <row r="111" spans="1:8" ht="12" customHeight="1" x14ac:dyDescent="0.3">
      <c r="A111" s="71" t="s">
        <v>70</v>
      </c>
    </row>
    <row r="112" spans="1:8" x14ac:dyDescent="0.3">
      <c r="A112" s="71" t="s">
        <v>63</v>
      </c>
    </row>
  </sheetData>
  <mergeCells count="28">
    <mergeCell ref="A7:A18"/>
    <mergeCell ref="A22:A33"/>
    <mergeCell ref="A37:A47"/>
    <mergeCell ref="A51:A62"/>
    <mergeCell ref="G20:H20"/>
    <mergeCell ref="G35:H35"/>
    <mergeCell ref="G49:H49"/>
    <mergeCell ref="A96:A107"/>
    <mergeCell ref="A66:A77"/>
    <mergeCell ref="A81:A92"/>
    <mergeCell ref="E20:F20"/>
    <mergeCell ref="E35:F35"/>
    <mergeCell ref="E49:F49"/>
    <mergeCell ref="C20:D20"/>
    <mergeCell ref="C35:D35"/>
    <mergeCell ref="C49:D49"/>
    <mergeCell ref="C64:D64"/>
    <mergeCell ref="C79:D79"/>
    <mergeCell ref="C94:D94"/>
    <mergeCell ref="C109:D109"/>
    <mergeCell ref="G94:H94"/>
    <mergeCell ref="G109:H109"/>
    <mergeCell ref="G64:H64"/>
    <mergeCell ref="G79:H79"/>
    <mergeCell ref="E94:F94"/>
    <mergeCell ref="E109:F109"/>
    <mergeCell ref="E64:F64"/>
    <mergeCell ref="E79:F79"/>
  </mergeCells>
  <conditionalFormatting sqref="C20:H20 C35:H35 C49:H49 C64:H64 C79:H79 C94:H94 C109:H109">
    <cfRule type="cellIs" dxfId="15" priority="13" operator="greaterThan">
      <formula>1</formula>
    </cfRule>
    <cfRule type="cellIs" dxfId="14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showGridLines="0" topLeftCell="A6" zoomScale="80" zoomScaleNormal="80" workbookViewId="0">
      <selection activeCell="I6" sqref="I1:I1048576"/>
    </sheetView>
  </sheetViews>
  <sheetFormatPr defaultColWidth="9.1796875" defaultRowHeight="13" x14ac:dyDescent="0.3"/>
  <cols>
    <col min="1" max="1" width="24.453125" style="19" customWidth="1"/>
    <col min="2" max="2" width="40.26953125" style="17" customWidth="1"/>
    <col min="3" max="3" width="12.1796875" style="17" customWidth="1"/>
    <col min="4" max="4" width="12" style="17" customWidth="1"/>
    <col min="5" max="5" width="3" style="17" customWidth="1"/>
    <col min="6" max="16384" width="9.1796875" style="17"/>
  </cols>
  <sheetData>
    <row r="1" spans="1:6" ht="15.5" x14ac:dyDescent="0.35">
      <c r="A1" s="16" t="s">
        <v>33</v>
      </c>
    </row>
    <row r="2" spans="1:6" ht="14.5" x14ac:dyDescent="0.35">
      <c r="A2" s="18" t="s">
        <v>54</v>
      </c>
    </row>
    <row r="3" spans="1:6" x14ac:dyDescent="0.3">
      <c r="A3" s="19" t="s">
        <v>35</v>
      </c>
    </row>
    <row r="4" spans="1:6" x14ac:dyDescent="0.3">
      <c r="A4" s="69" t="s">
        <v>68</v>
      </c>
      <c r="B4" s="20"/>
      <c r="C4" s="20"/>
      <c r="D4" s="20"/>
    </row>
    <row r="5" spans="1:6" x14ac:dyDescent="0.3">
      <c r="A5" s="21"/>
      <c r="B5" s="20"/>
      <c r="C5" s="20"/>
      <c r="D5" s="20"/>
    </row>
    <row r="6" spans="1:6" ht="44.25" customHeight="1" x14ac:dyDescent="0.3">
      <c r="A6" s="22" t="s">
        <v>7</v>
      </c>
      <c r="B6" s="22" t="s">
        <v>36</v>
      </c>
      <c r="C6" s="56" t="s">
        <v>67</v>
      </c>
      <c r="D6" s="56" t="s">
        <v>71</v>
      </c>
      <c r="E6" s="23"/>
      <c r="F6" s="15" t="s">
        <v>55</v>
      </c>
    </row>
    <row r="7" spans="1:6" s="29" customFormat="1" ht="27" customHeight="1" x14ac:dyDescent="0.25">
      <c r="A7" s="24" t="s">
        <v>37</v>
      </c>
      <c r="B7" s="25" t="s">
        <v>44</v>
      </c>
      <c r="C7" s="26">
        <v>601</v>
      </c>
      <c r="D7" s="26">
        <v>495</v>
      </c>
      <c r="E7" s="27"/>
      <c r="F7" s="28">
        <f>(D7-C7)/C7</f>
        <v>-0.17637271214642264</v>
      </c>
    </row>
    <row r="8" spans="1:6" ht="14.5" customHeight="1" x14ac:dyDescent="0.3">
      <c r="A8" s="30"/>
      <c r="B8" s="31"/>
      <c r="C8" s="32"/>
      <c r="D8" s="32"/>
      <c r="E8" s="32"/>
      <c r="F8" s="33"/>
    </row>
    <row r="9" spans="1:6" ht="27" customHeight="1" x14ac:dyDescent="0.3">
      <c r="A9" s="24" t="s">
        <v>46</v>
      </c>
      <c r="B9" s="25" t="s">
        <v>44</v>
      </c>
      <c r="C9" s="26">
        <v>3888</v>
      </c>
      <c r="D9" s="26">
        <v>3001</v>
      </c>
      <c r="E9" s="27"/>
      <c r="F9" s="28">
        <f>(D9-C9)/C9</f>
        <v>-0.22813786008230452</v>
      </c>
    </row>
    <row r="10" spans="1:6" ht="12.75" customHeight="1" x14ac:dyDescent="0.3">
      <c r="C10" s="34"/>
      <c r="D10" s="34"/>
      <c r="E10" s="34"/>
      <c r="F10" s="34"/>
    </row>
    <row r="11" spans="1:6" s="29" customFormat="1" ht="27" customHeight="1" x14ac:dyDescent="0.25">
      <c r="A11" s="24" t="s">
        <v>48</v>
      </c>
      <c r="B11" s="25" t="s">
        <v>44</v>
      </c>
      <c r="C11" s="26">
        <v>1485</v>
      </c>
      <c r="D11" s="26">
        <v>1110</v>
      </c>
      <c r="E11" s="27"/>
      <c r="F11" s="28">
        <f>(D11-C11)/C11</f>
        <v>-0.25252525252525254</v>
      </c>
    </row>
    <row r="12" spans="1:6" x14ac:dyDescent="0.3">
      <c r="C12" s="34"/>
      <c r="D12" s="34"/>
      <c r="E12" s="34"/>
    </row>
    <row r="13" spans="1:6" s="29" customFormat="1" ht="27" customHeight="1" x14ac:dyDescent="0.25">
      <c r="A13" s="24" t="s">
        <v>49</v>
      </c>
      <c r="B13" s="25" t="s">
        <v>44</v>
      </c>
      <c r="C13" s="26">
        <v>4134</v>
      </c>
      <c r="D13" s="26">
        <v>3882</v>
      </c>
      <c r="E13" s="27"/>
      <c r="F13" s="28">
        <f>(D13-C13)/C13</f>
        <v>-6.095791001451379E-2</v>
      </c>
    </row>
    <row r="14" spans="1:6" x14ac:dyDescent="0.3">
      <c r="C14" s="34"/>
      <c r="D14" s="34"/>
      <c r="E14" s="34"/>
    </row>
    <row r="15" spans="1:6" s="29" customFormat="1" ht="27" customHeight="1" x14ac:dyDescent="0.25">
      <c r="A15" s="24" t="s">
        <v>51</v>
      </c>
      <c r="B15" s="25" t="s">
        <v>44</v>
      </c>
      <c r="C15" s="26">
        <v>2637</v>
      </c>
      <c r="D15" s="26">
        <v>2770</v>
      </c>
      <c r="E15" s="27"/>
      <c r="F15" s="28">
        <f>(D15-C15)/C15</f>
        <v>5.0436101630640877E-2</v>
      </c>
    </row>
    <row r="16" spans="1:6" x14ac:dyDescent="0.3">
      <c r="C16" s="34"/>
      <c r="D16" s="34"/>
      <c r="E16" s="34"/>
    </row>
    <row r="17" spans="1:6" s="29" customFormat="1" ht="27" customHeight="1" x14ac:dyDescent="0.25">
      <c r="A17" s="24" t="s">
        <v>52</v>
      </c>
      <c r="B17" s="25" t="s">
        <v>44</v>
      </c>
      <c r="C17" s="26">
        <v>3170</v>
      </c>
      <c r="D17" s="26">
        <v>2981</v>
      </c>
      <c r="E17" s="27"/>
      <c r="F17" s="28">
        <f>(D17-C17)/C17</f>
        <v>-5.9621451104100949E-2</v>
      </c>
    </row>
    <row r="19" spans="1:6" s="29" customFormat="1" ht="27" customHeight="1" x14ac:dyDescent="0.25">
      <c r="A19" s="24" t="s">
        <v>53</v>
      </c>
      <c r="B19" s="25" t="s">
        <v>44</v>
      </c>
      <c r="C19" s="26">
        <v>2991</v>
      </c>
      <c r="D19" s="26">
        <v>2849</v>
      </c>
      <c r="E19" s="27"/>
      <c r="F19" s="28">
        <f>(D19-C19)/C19</f>
        <v>-4.7475760615178872E-2</v>
      </c>
    </row>
    <row r="20" spans="1:6" s="29" customFormat="1" ht="12.65" customHeight="1" x14ac:dyDescent="0.25">
      <c r="A20" s="30"/>
      <c r="B20" s="42"/>
      <c r="C20" s="43"/>
      <c r="D20" s="43"/>
      <c r="E20" s="43"/>
      <c r="F20" s="44"/>
    </row>
    <row r="21" spans="1:6" x14ac:dyDescent="0.3">
      <c r="A21" s="71" t="s">
        <v>70</v>
      </c>
    </row>
    <row r="22" spans="1:6" x14ac:dyDescent="0.3">
      <c r="A22" s="71" t="s">
        <v>63</v>
      </c>
    </row>
  </sheetData>
  <conditionalFormatting sqref="F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9:F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1435-F048-4898-BD8E-A00D8189CEEA}">
  <dimension ref="A1:O119"/>
  <sheetViews>
    <sheetView showGridLines="0" zoomScale="80" zoomScaleNormal="80" workbookViewId="0">
      <selection activeCell="A118" sqref="A118:A119"/>
    </sheetView>
  </sheetViews>
  <sheetFormatPr defaultColWidth="9.1796875" defaultRowHeight="13" x14ac:dyDescent="0.3"/>
  <cols>
    <col min="1" max="1" width="24.26953125" style="57" customWidth="1"/>
    <col min="2" max="2" width="44.453125" style="57" customWidth="1"/>
    <col min="3" max="13" width="9.1796875" style="57"/>
    <col min="14" max="14" width="12.26953125" style="57" customWidth="1"/>
    <col min="15" max="16384" width="9.1796875" style="57"/>
  </cols>
  <sheetData>
    <row r="1" spans="1:15" ht="15.5" x14ac:dyDescent="0.35">
      <c r="A1" s="67" t="s">
        <v>33</v>
      </c>
    </row>
    <row r="2" spans="1:15" ht="14.5" x14ac:dyDescent="0.35">
      <c r="A2" s="68" t="s">
        <v>56</v>
      </c>
    </row>
    <row r="3" spans="1:15" x14ac:dyDescent="0.3">
      <c r="A3" s="69" t="s">
        <v>35</v>
      </c>
    </row>
    <row r="4" spans="1:15" x14ac:dyDescent="0.3">
      <c r="A4" s="69" t="s">
        <v>68</v>
      </c>
    </row>
    <row r="7" spans="1:15" ht="26" x14ac:dyDescent="0.3">
      <c r="A7" s="58" t="s">
        <v>7</v>
      </c>
      <c r="B7" s="58" t="s">
        <v>9</v>
      </c>
      <c r="C7" s="59" t="s">
        <v>66</v>
      </c>
      <c r="D7" s="60">
        <v>2015</v>
      </c>
      <c r="E7" s="59">
        <v>2016</v>
      </c>
      <c r="F7" s="59">
        <v>2017</v>
      </c>
      <c r="G7" s="59">
        <v>2018</v>
      </c>
      <c r="H7" s="59">
        <v>2019</v>
      </c>
      <c r="I7" s="59">
        <v>2020</v>
      </c>
      <c r="J7" s="59">
        <v>2021</v>
      </c>
      <c r="K7" s="59">
        <v>2022</v>
      </c>
      <c r="L7" s="59">
        <v>2023</v>
      </c>
      <c r="M7" s="59">
        <v>2024</v>
      </c>
      <c r="N7" s="66" t="s">
        <v>69</v>
      </c>
      <c r="O7" s="59" t="s">
        <v>57</v>
      </c>
    </row>
    <row r="8" spans="1:15" x14ac:dyDescent="0.3">
      <c r="A8" s="78" t="s">
        <v>51</v>
      </c>
      <c r="B8" s="61" t="s">
        <v>38</v>
      </c>
      <c r="C8" s="62">
        <v>4</v>
      </c>
      <c r="D8" s="62">
        <v>1</v>
      </c>
      <c r="E8" s="62">
        <v>1</v>
      </c>
      <c r="F8" s="62">
        <v>0</v>
      </c>
      <c r="G8" s="62">
        <v>2</v>
      </c>
      <c r="H8" s="62">
        <v>3</v>
      </c>
      <c r="I8" s="62">
        <v>4</v>
      </c>
      <c r="J8" s="62">
        <v>3</v>
      </c>
      <c r="K8" s="62">
        <v>10</v>
      </c>
      <c r="L8" s="62">
        <v>24</v>
      </c>
      <c r="M8" s="62">
        <v>191</v>
      </c>
      <c r="N8" s="62">
        <v>874</v>
      </c>
      <c r="O8" s="62">
        <v>1117</v>
      </c>
    </row>
    <row r="9" spans="1:15" x14ac:dyDescent="0.3">
      <c r="A9" s="79"/>
      <c r="B9" s="61" t="s">
        <v>40</v>
      </c>
      <c r="C9" s="62">
        <v>43</v>
      </c>
      <c r="D9" s="62">
        <v>4</v>
      </c>
      <c r="E9" s="62">
        <v>11</v>
      </c>
      <c r="F9" s="62">
        <v>14</v>
      </c>
      <c r="G9" s="62">
        <v>23</v>
      </c>
      <c r="H9" s="62">
        <v>21</v>
      </c>
      <c r="I9" s="62">
        <v>21</v>
      </c>
      <c r="J9" s="62">
        <v>62</v>
      </c>
      <c r="K9" s="62">
        <v>77</v>
      </c>
      <c r="L9" s="62">
        <v>101</v>
      </c>
      <c r="M9" s="62">
        <v>207</v>
      </c>
      <c r="N9" s="62">
        <v>123</v>
      </c>
      <c r="O9" s="62">
        <v>707</v>
      </c>
    </row>
    <row r="10" spans="1:15" x14ac:dyDescent="0.3">
      <c r="A10" s="79"/>
      <c r="B10" s="61" t="s">
        <v>41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1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1</v>
      </c>
    </row>
    <row r="11" spans="1:15" x14ac:dyDescent="0.3">
      <c r="A11" s="79"/>
      <c r="B11" s="61" t="s">
        <v>58</v>
      </c>
      <c r="C11" s="62">
        <v>94</v>
      </c>
      <c r="D11" s="62">
        <v>28</v>
      </c>
      <c r="E11" s="62">
        <v>27</v>
      </c>
      <c r="F11" s="62">
        <v>24</v>
      </c>
      <c r="G11" s="62">
        <v>28</v>
      </c>
      <c r="H11" s="62">
        <v>37</v>
      </c>
      <c r="I11" s="62">
        <v>36</v>
      </c>
      <c r="J11" s="62">
        <v>37</v>
      </c>
      <c r="K11" s="62">
        <v>50</v>
      </c>
      <c r="L11" s="62">
        <v>6</v>
      </c>
      <c r="M11" s="62">
        <v>0</v>
      </c>
      <c r="N11" s="62">
        <v>0</v>
      </c>
      <c r="O11" s="62">
        <v>367</v>
      </c>
    </row>
    <row r="12" spans="1:15" x14ac:dyDescent="0.3">
      <c r="A12" s="79"/>
      <c r="B12" s="61" t="s">
        <v>43</v>
      </c>
      <c r="C12" s="62">
        <v>25</v>
      </c>
      <c r="D12" s="62">
        <v>1</v>
      </c>
      <c r="E12" s="62">
        <v>4</v>
      </c>
      <c r="F12" s="62">
        <v>8</v>
      </c>
      <c r="G12" s="62">
        <v>2</v>
      </c>
      <c r="H12" s="62">
        <v>7</v>
      </c>
      <c r="I12" s="62">
        <v>6</v>
      </c>
      <c r="J12" s="62">
        <v>4</v>
      </c>
      <c r="K12" s="62">
        <v>0</v>
      </c>
      <c r="L12" s="62">
        <v>0</v>
      </c>
      <c r="M12" s="62">
        <v>0</v>
      </c>
      <c r="N12" s="62">
        <v>0</v>
      </c>
      <c r="O12" s="62">
        <v>57</v>
      </c>
    </row>
    <row r="13" spans="1:15" x14ac:dyDescent="0.3">
      <c r="A13" s="79"/>
      <c r="B13" s="61" t="s">
        <v>22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1</v>
      </c>
      <c r="M13" s="62">
        <v>6</v>
      </c>
      <c r="N13" s="62">
        <v>42</v>
      </c>
      <c r="O13" s="62">
        <v>49</v>
      </c>
    </row>
    <row r="14" spans="1:15" x14ac:dyDescent="0.3">
      <c r="A14" s="79"/>
      <c r="B14" s="61" t="s">
        <v>24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1</v>
      </c>
      <c r="N14" s="62">
        <v>11</v>
      </c>
      <c r="O14" s="62">
        <v>12</v>
      </c>
    </row>
    <row r="15" spans="1:15" x14ac:dyDescent="0.3">
      <c r="A15" s="79"/>
      <c r="B15" s="61" t="s">
        <v>26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5</v>
      </c>
      <c r="N15" s="62">
        <v>11</v>
      </c>
      <c r="O15" s="62">
        <v>16</v>
      </c>
    </row>
    <row r="16" spans="1:15" x14ac:dyDescent="0.3">
      <c r="A16" s="79"/>
      <c r="B16" s="61" t="s">
        <v>28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7</v>
      </c>
      <c r="L16" s="62">
        <v>83</v>
      </c>
      <c r="M16" s="62">
        <v>91</v>
      </c>
      <c r="N16" s="62">
        <v>75</v>
      </c>
      <c r="O16" s="62">
        <v>256</v>
      </c>
    </row>
    <row r="17" spans="1:15" x14ac:dyDescent="0.3">
      <c r="A17" s="79"/>
      <c r="B17" s="61" t="s">
        <v>30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9</v>
      </c>
      <c r="L17" s="62">
        <v>52</v>
      </c>
      <c r="M17" s="62">
        <v>64</v>
      </c>
      <c r="N17" s="62">
        <v>39</v>
      </c>
      <c r="O17" s="62">
        <v>164</v>
      </c>
    </row>
    <row r="18" spans="1:15" x14ac:dyDescent="0.3">
      <c r="A18" s="79"/>
      <c r="B18" s="61" t="s">
        <v>32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6</v>
      </c>
      <c r="M18" s="62">
        <v>12</v>
      </c>
      <c r="N18" s="62">
        <v>6</v>
      </c>
      <c r="O18" s="62">
        <v>24</v>
      </c>
    </row>
    <row r="19" spans="1:15" x14ac:dyDescent="0.3">
      <c r="A19" s="79"/>
      <c r="B19" s="70" t="s">
        <v>59</v>
      </c>
      <c r="C19" s="63">
        <v>166</v>
      </c>
      <c r="D19" s="63">
        <v>34</v>
      </c>
      <c r="E19" s="63">
        <v>43</v>
      </c>
      <c r="F19" s="63">
        <v>46</v>
      </c>
      <c r="G19" s="63">
        <v>55</v>
      </c>
      <c r="H19" s="63">
        <v>68</v>
      </c>
      <c r="I19" s="63">
        <v>68</v>
      </c>
      <c r="J19" s="63">
        <v>106</v>
      </c>
      <c r="K19" s="63">
        <v>153</v>
      </c>
      <c r="L19" s="63">
        <v>273</v>
      </c>
      <c r="M19" s="63">
        <v>577</v>
      </c>
      <c r="N19" s="63">
        <v>1181</v>
      </c>
      <c r="O19" s="63">
        <v>2770</v>
      </c>
    </row>
    <row r="20" spans="1:15" x14ac:dyDescent="0.3">
      <c r="A20" s="80"/>
      <c r="B20" s="70" t="s">
        <v>60</v>
      </c>
      <c r="C20" s="64">
        <v>5.9927797833935016E-2</v>
      </c>
      <c r="D20" s="64">
        <v>1.2274368231046931E-2</v>
      </c>
      <c r="E20" s="64">
        <v>1.5523465703971119E-2</v>
      </c>
      <c r="F20" s="64">
        <v>1.6606498194945848E-2</v>
      </c>
      <c r="G20" s="64">
        <v>1.9855595667870037E-2</v>
      </c>
      <c r="H20" s="64">
        <v>2.4548736462093861E-2</v>
      </c>
      <c r="I20" s="64">
        <v>2.4548736462093861E-2</v>
      </c>
      <c r="J20" s="64">
        <v>3.8267148014440436E-2</v>
      </c>
      <c r="K20" s="64">
        <v>5.5234657039711192E-2</v>
      </c>
      <c r="L20" s="64">
        <v>9.855595667870036E-2</v>
      </c>
      <c r="M20" s="64">
        <v>0.20830324909747291</v>
      </c>
      <c r="N20" s="64">
        <v>0.42635379061371842</v>
      </c>
      <c r="O20" s="64">
        <v>1</v>
      </c>
    </row>
    <row r="21" spans="1:15" x14ac:dyDescent="0.3">
      <c r="B21" s="69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3" spans="1:15" ht="26" x14ac:dyDescent="0.3">
      <c r="A23" s="58" t="s">
        <v>7</v>
      </c>
      <c r="B23" s="58" t="s">
        <v>9</v>
      </c>
      <c r="C23" s="59" t="s">
        <v>66</v>
      </c>
      <c r="D23" s="60">
        <v>2015</v>
      </c>
      <c r="E23" s="59">
        <v>2016</v>
      </c>
      <c r="F23" s="59">
        <v>2017</v>
      </c>
      <c r="G23" s="59">
        <v>2018</v>
      </c>
      <c r="H23" s="59">
        <v>2019</v>
      </c>
      <c r="I23" s="59">
        <v>2020</v>
      </c>
      <c r="J23" s="59">
        <v>2021</v>
      </c>
      <c r="K23" s="59">
        <v>2022</v>
      </c>
      <c r="L23" s="59">
        <v>2023</v>
      </c>
      <c r="M23" s="59">
        <v>2024</v>
      </c>
      <c r="N23" s="66" t="s">
        <v>69</v>
      </c>
      <c r="O23" s="59" t="s">
        <v>57</v>
      </c>
    </row>
    <row r="24" spans="1:15" ht="12.75" customHeight="1" x14ac:dyDescent="0.3">
      <c r="A24" s="78" t="s">
        <v>37</v>
      </c>
      <c r="B24" s="61" t="s">
        <v>38</v>
      </c>
      <c r="C24" s="62">
        <v>1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2</v>
      </c>
      <c r="M24" s="62">
        <v>17</v>
      </c>
      <c r="N24" s="62">
        <v>102</v>
      </c>
      <c r="O24" s="62">
        <v>122</v>
      </c>
    </row>
    <row r="25" spans="1:15" x14ac:dyDescent="0.3">
      <c r="A25" s="79"/>
      <c r="B25" s="61" t="s">
        <v>40</v>
      </c>
      <c r="C25" s="62">
        <v>10</v>
      </c>
      <c r="D25" s="62">
        <v>3</v>
      </c>
      <c r="E25" s="62">
        <v>3</v>
      </c>
      <c r="F25" s="62">
        <v>4</v>
      </c>
      <c r="G25" s="62">
        <v>10</v>
      </c>
      <c r="H25" s="62">
        <v>10</v>
      </c>
      <c r="I25" s="62">
        <v>9</v>
      </c>
      <c r="J25" s="62">
        <v>18</v>
      </c>
      <c r="K25" s="62">
        <v>22</v>
      </c>
      <c r="L25" s="62">
        <v>37</v>
      </c>
      <c r="M25" s="62">
        <v>72</v>
      </c>
      <c r="N25" s="62">
        <v>42</v>
      </c>
      <c r="O25" s="62">
        <v>240</v>
      </c>
    </row>
    <row r="26" spans="1:15" x14ac:dyDescent="0.3">
      <c r="A26" s="79"/>
      <c r="B26" s="61" t="s">
        <v>41</v>
      </c>
      <c r="C26" s="62">
        <v>0</v>
      </c>
      <c r="D26" s="62">
        <v>1</v>
      </c>
      <c r="E26" s="62">
        <v>0</v>
      </c>
      <c r="F26" s="62">
        <v>0</v>
      </c>
      <c r="G26" s="62">
        <v>0</v>
      </c>
      <c r="H26" s="62">
        <v>0</v>
      </c>
      <c r="I26" s="62">
        <v>1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2</v>
      </c>
    </row>
    <row r="27" spans="1:15" x14ac:dyDescent="0.3">
      <c r="A27" s="79"/>
      <c r="B27" s="61" t="s">
        <v>58</v>
      </c>
      <c r="C27" s="62">
        <v>22</v>
      </c>
      <c r="D27" s="62">
        <v>5</v>
      </c>
      <c r="E27" s="62">
        <v>6</v>
      </c>
      <c r="F27" s="62">
        <v>5</v>
      </c>
      <c r="G27" s="62">
        <v>10</v>
      </c>
      <c r="H27" s="62">
        <v>7</v>
      </c>
      <c r="I27" s="62">
        <v>3</v>
      </c>
      <c r="J27" s="62">
        <v>13</v>
      </c>
      <c r="K27" s="62">
        <v>7</v>
      </c>
      <c r="L27" s="62">
        <v>0</v>
      </c>
      <c r="M27" s="62">
        <v>0</v>
      </c>
      <c r="N27" s="62">
        <v>0</v>
      </c>
      <c r="O27" s="62">
        <v>78</v>
      </c>
    </row>
    <row r="28" spans="1:15" x14ac:dyDescent="0.3">
      <c r="A28" s="79"/>
      <c r="B28" s="61" t="s">
        <v>43</v>
      </c>
      <c r="C28" s="62">
        <v>0</v>
      </c>
      <c r="D28" s="62">
        <v>1</v>
      </c>
      <c r="E28" s="62">
        <v>1</v>
      </c>
      <c r="F28" s="62">
        <v>0</v>
      </c>
      <c r="G28" s="62">
        <v>0</v>
      </c>
      <c r="H28" s="62">
        <v>1</v>
      </c>
      <c r="I28" s="62">
        <v>0</v>
      </c>
      <c r="J28" s="62">
        <v>0</v>
      </c>
      <c r="K28" s="62">
        <v>1</v>
      </c>
      <c r="L28" s="62">
        <v>0</v>
      </c>
      <c r="M28" s="62">
        <v>0</v>
      </c>
      <c r="N28" s="62">
        <v>0</v>
      </c>
      <c r="O28" s="62">
        <v>4</v>
      </c>
    </row>
    <row r="29" spans="1:15" x14ac:dyDescent="0.3">
      <c r="A29" s="79"/>
      <c r="B29" s="61" t="s">
        <v>22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4</v>
      </c>
      <c r="O29" s="62">
        <v>4</v>
      </c>
    </row>
    <row r="30" spans="1:15" x14ac:dyDescent="0.3">
      <c r="A30" s="79"/>
      <c r="B30" s="61" t="s">
        <v>24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2</v>
      </c>
      <c r="O30" s="62">
        <v>2</v>
      </c>
    </row>
    <row r="31" spans="1:15" x14ac:dyDescent="0.3">
      <c r="A31" s="79"/>
      <c r="B31" s="61" t="s">
        <v>26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1</v>
      </c>
      <c r="N31" s="62">
        <v>2</v>
      </c>
      <c r="O31" s="62">
        <v>3</v>
      </c>
    </row>
    <row r="32" spans="1:15" x14ac:dyDescent="0.3">
      <c r="A32" s="79"/>
      <c r="B32" s="61" t="s">
        <v>28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6</v>
      </c>
      <c r="L32" s="62">
        <v>5</v>
      </c>
      <c r="M32" s="62">
        <v>8</v>
      </c>
      <c r="N32" s="62">
        <v>5</v>
      </c>
      <c r="O32" s="62">
        <v>24</v>
      </c>
    </row>
    <row r="33" spans="1:15" x14ac:dyDescent="0.3">
      <c r="A33" s="79"/>
      <c r="B33" s="61" t="s">
        <v>30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4</v>
      </c>
      <c r="M33" s="62">
        <v>4</v>
      </c>
      <c r="N33" s="62">
        <v>6</v>
      </c>
      <c r="O33" s="62">
        <v>14</v>
      </c>
    </row>
    <row r="34" spans="1:15" x14ac:dyDescent="0.3">
      <c r="A34" s="79"/>
      <c r="B34" s="61" t="s">
        <v>32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1</v>
      </c>
      <c r="M34" s="62">
        <v>1</v>
      </c>
      <c r="N34" s="62">
        <v>0</v>
      </c>
      <c r="O34" s="62">
        <v>2</v>
      </c>
    </row>
    <row r="35" spans="1:15" x14ac:dyDescent="0.3">
      <c r="A35" s="79"/>
      <c r="B35" s="70" t="s">
        <v>59</v>
      </c>
      <c r="C35" s="63">
        <v>33</v>
      </c>
      <c r="D35" s="63">
        <v>10</v>
      </c>
      <c r="E35" s="63">
        <v>10</v>
      </c>
      <c r="F35" s="63">
        <v>9</v>
      </c>
      <c r="G35" s="63">
        <v>20</v>
      </c>
      <c r="H35" s="63">
        <v>18</v>
      </c>
      <c r="I35" s="63">
        <v>13</v>
      </c>
      <c r="J35" s="63">
        <v>31</v>
      </c>
      <c r="K35" s="63">
        <v>36</v>
      </c>
      <c r="L35" s="63">
        <v>49</v>
      </c>
      <c r="M35" s="63">
        <v>103</v>
      </c>
      <c r="N35" s="63">
        <v>163</v>
      </c>
      <c r="O35" s="63">
        <v>495</v>
      </c>
    </row>
    <row r="36" spans="1:15" x14ac:dyDescent="0.3">
      <c r="A36" s="80"/>
      <c r="B36" s="70" t="s">
        <v>60</v>
      </c>
      <c r="C36" s="64">
        <v>6.6666666666666666E-2</v>
      </c>
      <c r="D36" s="64">
        <v>2.0202020202020204E-2</v>
      </c>
      <c r="E36" s="64">
        <v>2.0202020202020204E-2</v>
      </c>
      <c r="F36" s="64">
        <v>1.8181818181818181E-2</v>
      </c>
      <c r="G36" s="64">
        <v>4.0404040404040407E-2</v>
      </c>
      <c r="H36" s="64">
        <v>3.6363636363636362E-2</v>
      </c>
      <c r="I36" s="64">
        <v>2.6262626262626262E-2</v>
      </c>
      <c r="J36" s="64">
        <v>6.2626262626262627E-2</v>
      </c>
      <c r="K36" s="64">
        <v>7.2727272727272724E-2</v>
      </c>
      <c r="L36" s="64">
        <v>9.8989898989898989E-2</v>
      </c>
      <c r="M36" s="64">
        <v>0.20808080808080809</v>
      </c>
      <c r="N36" s="64">
        <v>0.3292929292929293</v>
      </c>
      <c r="O36" s="64">
        <v>1</v>
      </c>
    </row>
    <row r="39" spans="1:15" ht="26" x14ac:dyDescent="0.3">
      <c r="A39" s="58" t="s">
        <v>7</v>
      </c>
      <c r="B39" s="58" t="s">
        <v>9</v>
      </c>
      <c r="C39" s="59" t="s">
        <v>66</v>
      </c>
      <c r="D39" s="60">
        <v>2015</v>
      </c>
      <c r="E39" s="59">
        <v>2016</v>
      </c>
      <c r="F39" s="59">
        <v>2017</v>
      </c>
      <c r="G39" s="59">
        <v>2018</v>
      </c>
      <c r="H39" s="59">
        <v>2019</v>
      </c>
      <c r="I39" s="59">
        <v>2020</v>
      </c>
      <c r="J39" s="59">
        <v>2021</v>
      </c>
      <c r="K39" s="59">
        <v>2022</v>
      </c>
      <c r="L39" s="59">
        <v>2023</v>
      </c>
      <c r="M39" s="59">
        <v>2024</v>
      </c>
      <c r="N39" s="66" t="s">
        <v>69</v>
      </c>
      <c r="O39" s="59" t="s">
        <v>57</v>
      </c>
    </row>
    <row r="40" spans="1:15" x14ac:dyDescent="0.3">
      <c r="A40" s="78" t="s">
        <v>46</v>
      </c>
      <c r="B40" s="61" t="s">
        <v>38</v>
      </c>
      <c r="C40" s="62">
        <v>0</v>
      </c>
      <c r="D40" s="62">
        <v>1</v>
      </c>
      <c r="E40" s="62">
        <v>2</v>
      </c>
      <c r="F40" s="62">
        <v>1</v>
      </c>
      <c r="G40" s="62">
        <v>4</v>
      </c>
      <c r="H40" s="62">
        <v>0</v>
      </c>
      <c r="I40" s="62">
        <v>0</v>
      </c>
      <c r="J40" s="62">
        <v>7</v>
      </c>
      <c r="K40" s="62">
        <v>8</v>
      </c>
      <c r="L40" s="62">
        <v>32</v>
      </c>
      <c r="M40" s="62">
        <v>192</v>
      </c>
      <c r="N40" s="62">
        <v>628</v>
      </c>
      <c r="O40" s="62">
        <v>875</v>
      </c>
    </row>
    <row r="41" spans="1:15" x14ac:dyDescent="0.3">
      <c r="A41" s="79"/>
      <c r="B41" s="61" t="s">
        <v>40</v>
      </c>
      <c r="C41" s="62">
        <v>41</v>
      </c>
      <c r="D41" s="62">
        <v>5</v>
      </c>
      <c r="E41" s="62">
        <v>17</v>
      </c>
      <c r="F41" s="62">
        <v>24</v>
      </c>
      <c r="G41" s="62">
        <v>20</v>
      </c>
      <c r="H41" s="62">
        <v>35</v>
      </c>
      <c r="I41" s="62">
        <v>44</v>
      </c>
      <c r="J41" s="62">
        <v>65</v>
      </c>
      <c r="K41" s="62">
        <v>100</v>
      </c>
      <c r="L41" s="62">
        <v>185</v>
      </c>
      <c r="M41" s="62">
        <v>240</v>
      </c>
      <c r="N41" s="62">
        <v>122</v>
      </c>
      <c r="O41" s="62">
        <v>898</v>
      </c>
    </row>
    <row r="42" spans="1:15" x14ac:dyDescent="0.3">
      <c r="A42" s="79"/>
      <c r="B42" s="61" t="s">
        <v>41</v>
      </c>
      <c r="C42" s="62">
        <v>1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1</v>
      </c>
      <c r="K42" s="62">
        <v>0</v>
      </c>
      <c r="L42" s="62">
        <v>0</v>
      </c>
      <c r="M42" s="62">
        <v>0</v>
      </c>
      <c r="N42" s="62">
        <v>0</v>
      </c>
      <c r="O42" s="62">
        <v>2</v>
      </c>
    </row>
    <row r="43" spans="1:15" x14ac:dyDescent="0.3">
      <c r="A43" s="79"/>
      <c r="B43" s="61" t="s">
        <v>58</v>
      </c>
      <c r="C43" s="62">
        <v>87</v>
      </c>
      <c r="D43" s="62">
        <v>45</v>
      </c>
      <c r="E43" s="62">
        <v>46</v>
      </c>
      <c r="F43" s="62">
        <v>51</v>
      </c>
      <c r="G43" s="62">
        <v>44</v>
      </c>
      <c r="H43" s="62">
        <v>58</v>
      </c>
      <c r="I43" s="62">
        <v>65</v>
      </c>
      <c r="J43" s="62">
        <v>63</v>
      </c>
      <c r="K43" s="62">
        <v>70</v>
      </c>
      <c r="L43" s="62">
        <v>7</v>
      </c>
      <c r="M43" s="62">
        <v>0</v>
      </c>
      <c r="N43" s="62">
        <v>0</v>
      </c>
      <c r="O43" s="62">
        <v>536</v>
      </c>
    </row>
    <row r="44" spans="1:15" x14ac:dyDescent="0.3">
      <c r="A44" s="79"/>
      <c r="B44" s="61" t="s">
        <v>43</v>
      </c>
      <c r="C44" s="62">
        <v>37</v>
      </c>
      <c r="D44" s="62">
        <v>1</v>
      </c>
      <c r="E44" s="62">
        <v>0</v>
      </c>
      <c r="F44" s="62">
        <v>3</v>
      </c>
      <c r="G44" s="62">
        <v>3</v>
      </c>
      <c r="H44" s="62">
        <v>2</v>
      </c>
      <c r="I44" s="62">
        <v>1</v>
      </c>
      <c r="J44" s="62">
        <v>2</v>
      </c>
      <c r="K44" s="62">
        <v>3</v>
      </c>
      <c r="L44" s="62">
        <v>4</v>
      </c>
      <c r="M44" s="62">
        <v>0</v>
      </c>
      <c r="N44" s="62">
        <v>0</v>
      </c>
      <c r="O44" s="62">
        <v>56</v>
      </c>
    </row>
    <row r="45" spans="1:15" x14ac:dyDescent="0.3">
      <c r="A45" s="79"/>
      <c r="B45" s="61" t="s">
        <v>22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4</v>
      </c>
      <c r="N45" s="62">
        <v>48</v>
      </c>
      <c r="O45" s="62">
        <v>52</v>
      </c>
    </row>
    <row r="46" spans="1:15" x14ac:dyDescent="0.3">
      <c r="A46" s="79"/>
      <c r="B46" s="61" t="s">
        <v>24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5</v>
      </c>
      <c r="N46" s="62">
        <v>23</v>
      </c>
      <c r="O46" s="62">
        <v>28</v>
      </c>
    </row>
    <row r="47" spans="1:15" x14ac:dyDescent="0.3">
      <c r="A47" s="79"/>
      <c r="B47" s="61" t="s">
        <v>26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2</v>
      </c>
      <c r="N47" s="62">
        <v>6</v>
      </c>
      <c r="O47" s="62">
        <v>8</v>
      </c>
    </row>
    <row r="48" spans="1:15" x14ac:dyDescent="0.3">
      <c r="A48" s="79"/>
      <c r="B48" s="61" t="s">
        <v>28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16</v>
      </c>
      <c r="L48" s="62">
        <v>119</v>
      </c>
      <c r="M48" s="62">
        <v>153</v>
      </c>
      <c r="N48" s="62">
        <v>73</v>
      </c>
      <c r="O48" s="62">
        <v>361</v>
      </c>
    </row>
    <row r="49" spans="1:15" x14ac:dyDescent="0.3">
      <c r="A49" s="79"/>
      <c r="B49" s="61" t="s">
        <v>30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2</v>
      </c>
      <c r="L49" s="62">
        <v>55</v>
      </c>
      <c r="M49" s="62">
        <v>74</v>
      </c>
      <c r="N49" s="62">
        <v>42</v>
      </c>
      <c r="O49" s="62">
        <v>173</v>
      </c>
    </row>
    <row r="50" spans="1:15" x14ac:dyDescent="0.3">
      <c r="A50" s="79"/>
      <c r="B50" s="61" t="s">
        <v>32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3</v>
      </c>
      <c r="M50" s="62">
        <v>3</v>
      </c>
      <c r="N50" s="62">
        <v>6</v>
      </c>
      <c r="O50" s="62">
        <v>12</v>
      </c>
    </row>
    <row r="51" spans="1:15" x14ac:dyDescent="0.3">
      <c r="A51" s="79"/>
      <c r="B51" s="70" t="s">
        <v>59</v>
      </c>
      <c r="C51" s="63">
        <v>166</v>
      </c>
      <c r="D51" s="63">
        <v>52</v>
      </c>
      <c r="E51" s="63">
        <v>65</v>
      </c>
      <c r="F51" s="63">
        <v>79</v>
      </c>
      <c r="G51" s="63">
        <v>71</v>
      </c>
      <c r="H51" s="63">
        <v>95</v>
      </c>
      <c r="I51" s="63">
        <v>110</v>
      </c>
      <c r="J51" s="63">
        <v>138</v>
      </c>
      <c r="K51" s="63">
        <v>199</v>
      </c>
      <c r="L51" s="63">
        <v>405</v>
      </c>
      <c r="M51" s="63">
        <v>673</v>
      </c>
      <c r="N51" s="63">
        <v>948</v>
      </c>
      <c r="O51" s="63">
        <v>3001</v>
      </c>
    </row>
    <row r="52" spans="1:15" x14ac:dyDescent="0.3">
      <c r="A52" s="80"/>
      <c r="B52" s="70" t="s">
        <v>60</v>
      </c>
      <c r="C52" s="64">
        <v>5.5314895034988334E-2</v>
      </c>
      <c r="D52" s="64">
        <v>1.7327557480839719E-2</v>
      </c>
      <c r="E52" s="64">
        <v>2.165944685104965E-2</v>
      </c>
      <c r="F52" s="64">
        <v>2.6324558480506497E-2</v>
      </c>
      <c r="G52" s="64">
        <v>2.3658780406531157E-2</v>
      </c>
      <c r="H52" s="64">
        <v>3.1656114628457181E-2</v>
      </c>
      <c r="I52" s="64">
        <v>3.6654448517160945E-2</v>
      </c>
      <c r="J52" s="64">
        <v>4.598467177607464E-2</v>
      </c>
      <c r="K52" s="64">
        <v>6.6311229590136619E-2</v>
      </c>
      <c r="L52" s="64">
        <v>0.13495501499500168</v>
      </c>
      <c r="M52" s="64">
        <v>0.22425858047317559</v>
      </c>
      <c r="N52" s="64">
        <v>0.31589470176607798</v>
      </c>
      <c r="O52" s="64">
        <v>1</v>
      </c>
    </row>
    <row r="55" spans="1:15" ht="26" x14ac:dyDescent="0.3">
      <c r="A55" s="58" t="s">
        <v>7</v>
      </c>
      <c r="B55" s="58" t="s">
        <v>9</v>
      </c>
      <c r="C55" s="59" t="s">
        <v>66</v>
      </c>
      <c r="D55" s="60">
        <v>2015</v>
      </c>
      <c r="E55" s="59">
        <v>2016</v>
      </c>
      <c r="F55" s="59">
        <v>2017</v>
      </c>
      <c r="G55" s="59">
        <v>2018</v>
      </c>
      <c r="H55" s="59">
        <v>2019</v>
      </c>
      <c r="I55" s="59">
        <v>2020</v>
      </c>
      <c r="J55" s="59">
        <v>2021</v>
      </c>
      <c r="K55" s="59">
        <v>2022</v>
      </c>
      <c r="L55" s="59">
        <v>2023</v>
      </c>
      <c r="M55" s="59">
        <v>2024</v>
      </c>
      <c r="N55" s="66" t="s">
        <v>69</v>
      </c>
      <c r="O55" s="59" t="s">
        <v>57</v>
      </c>
    </row>
    <row r="56" spans="1:15" x14ac:dyDescent="0.3">
      <c r="A56" s="78" t="s">
        <v>48</v>
      </c>
      <c r="B56" s="61" t="s">
        <v>38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1</v>
      </c>
      <c r="J56" s="62">
        <v>3</v>
      </c>
      <c r="K56" s="62">
        <v>2</v>
      </c>
      <c r="L56" s="62">
        <v>7</v>
      </c>
      <c r="M56" s="62">
        <v>79</v>
      </c>
      <c r="N56" s="62">
        <v>315</v>
      </c>
      <c r="O56" s="62">
        <v>407</v>
      </c>
    </row>
    <row r="57" spans="1:15" x14ac:dyDescent="0.3">
      <c r="A57" s="79"/>
      <c r="B57" s="61" t="s">
        <v>40</v>
      </c>
      <c r="C57" s="62">
        <v>0</v>
      </c>
      <c r="D57" s="62">
        <v>3</v>
      </c>
      <c r="E57" s="62">
        <v>1</v>
      </c>
      <c r="F57" s="62">
        <v>5</v>
      </c>
      <c r="G57" s="62">
        <v>3</v>
      </c>
      <c r="H57" s="62">
        <v>2</v>
      </c>
      <c r="I57" s="62">
        <v>11</v>
      </c>
      <c r="J57" s="62">
        <v>23</v>
      </c>
      <c r="K57" s="62">
        <v>27</v>
      </c>
      <c r="L57" s="62">
        <v>72</v>
      </c>
      <c r="M57" s="62">
        <v>138</v>
      </c>
      <c r="N57" s="62">
        <v>75</v>
      </c>
      <c r="O57" s="62">
        <v>360</v>
      </c>
    </row>
    <row r="58" spans="1:15" x14ac:dyDescent="0.3">
      <c r="A58" s="79"/>
      <c r="B58" s="61" t="s">
        <v>41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</row>
    <row r="59" spans="1:15" x14ac:dyDescent="0.3">
      <c r="A59" s="79"/>
      <c r="B59" s="61" t="s">
        <v>58</v>
      </c>
      <c r="C59" s="62">
        <v>6</v>
      </c>
      <c r="D59" s="62">
        <v>6</v>
      </c>
      <c r="E59" s="62">
        <v>6</v>
      </c>
      <c r="F59" s="62">
        <v>11</v>
      </c>
      <c r="G59" s="62">
        <v>15</v>
      </c>
      <c r="H59" s="62">
        <v>15</v>
      </c>
      <c r="I59" s="62">
        <v>15</v>
      </c>
      <c r="J59" s="62">
        <v>19</v>
      </c>
      <c r="K59" s="62">
        <v>17</v>
      </c>
      <c r="L59" s="62">
        <v>0</v>
      </c>
      <c r="M59" s="62">
        <v>0</v>
      </c>
      <c r="N59" s="62">
        <v>0</v>
      </c>
      <c r="O59" s="62">
        <v>110</v>
      </c>
    </row>
    <row r="60" spans="1:15" x14ac:dyDescent="0.3">
      <c r="A60" s="79"/>
      <c r="B60" s="61" t="s">
        <v>43</v>
      </c>
      <c r="C60" s="62">
        <v>0</v>
      </c>
      <c r="D60" s="62">
        <v>1</v>
      </c>
      <c r="E60" s="62">
        <v>3</v>
      </c>
      <c r="F60" s="62">
        <v>1</v>
      </c>
      <c r="G60" s="62">
        <v>1</v>
      </c>
      <c r="H60" s="62">
        <v>1</v>
      </c>
      <c r="I60" s="62">
        <v>0</v>
      </c>
      <c r="J60" s="62">
        <v>2</v>
      </c>
      <c r="K60" s="62">
        <v>0</v>
      </c>
      <c r="L60" s="62">
        <v>0</v>
      </c>
      <c r="M60" s="62">
        <v>0</v>
      </c>
      <c r="N60" s="62">
        <v>0</v>
      </c>
      <c r="O60" s="62">
        <v>9</v>
      </c>
    </row>
    <row r="61" spans="1:15" x14ac:dyDescent="0.3">
      <c r="A61" s="79"/>
      <c r="B61" s="61" t="s">
        <v>22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2</v>
      </c>
      <c r="L61" s="62">
        <v>0</v>
      </c>
      <c r="M61" s="62">
        <v>1</v>
      </c>
      <c r="N61" s="62">
        <v>15</v>
      </c>
      <c r="O61" s="62">
        <v>18</v>
      </c>
    </row>
    <row r="62" spans="1:15" x14ac:dyDescent="0.3">
      <c r="A62" s="79"/>
      <c r="B62" s="61" t="s">
        <v>24</v>
      </c>
      <c r="C62" s="62">
        <v>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2</v>
      </c>
      <c r="N62" s="62">
        <v>14</v>
      </c>
      <c r="O62" s="62">
        <v>16</v>
      </c>
    </row>
    <row r="63" spans="1:15" x14ac:dyDescent="0.3">
      <c r="A63" s="79"/>
      <c r="B63" s="61" t="s">
        <v>26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1</v>
      </c>
      <c r="M63" s="62">
        <v>0</v>
      </c>
      <c r="N63" s="62">
        <v>2</v>
      </c>
      <c r="O63" s="62">
        <v>3</v>
      </c>
    </row>
    <row r="64" spans="1:15" x14ac:dyDescent="0.3">
      <c r="A64" s="79"/>
      <c r="B64" s="61" t="s">
        <v>28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2</v>
      </c>
      <c r="L64" s="62">
        <v>28</v>
      </c>
      <c r="M64" s="62">
        <v>45</v>
      </c>
      <c r="N64" s="62">
        <v>24</v>
      </c>
      <c r="O64" s="62">
        <v>99</v>
      </c>
    </row>
    <row r="65" spans="1:15" x14ac:dyDescent="0.3">
      <c r="A65" s="79"/>
      <c r="B65" s="61" t="s">
        <v>30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7</v>
      </c>
      <c r="L65" s="62">
        <v>20</v>
      </c>
      <c r="M65" s="62">
        <v>33</v>
      </c>
      <c r="N65" s="62">
        <v>17</v>
      </c>
      <c r="O65" s="62">
        <v>77</v>
      </c>
    </row>
    <row r="66" spans="1:15" x14ac:dyDescent="0.3">
      <c r="A66" s="79"/>
      <c r="B66" s="61" t="s">
        <v>32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1</v>
      </c>
      <c r="M66" s="62">
        <v>6</v>
      </c>
      <c r="N66" s="62">
        <v>4</v>
      </c>
      <c r="O66" s="62">
        <v>11</v>
      </c>
    </row>
    <row r="67" spans="1:15" x14ac:dyDescent="0.3">
      <c r="A67" s="79"/>
      <c r="B67" s="70" t="s">
        <v>59</v>
      </c>
      <c r="C67" s="63">
        <v>6</v>
      </c>
      <c r="D67" s="63">
        <v>10</v>
      </c>
      <c r="E67" s="63">
        <v>10</v>
      </c>
      <c r="F67" s="63">
        <v>17</v>
      </c>
      <c r="G67" s="63">
        <v>19</v>
      </c>
      <c r="H67" s="63">
        <v>18</v>
      </c>
      <c r="I67" s="63">
        <v>27</v>
      </c>
      <c r="J67" s="63">
        <v>47</v>
      </c>
      <c r="K67" s="63">
        <v>57</v>
      </c>
      <c r="L67" s="63">
        <v>129</v>
      </c>
      <c r="M67" s="63">
        <v>304</v>
      </c>
      <c r="N67" s="63">
        <v>466</v>
      </c>
      <c r="O67" s="63">
        <v>1110</v>
      </c>
    </row>
    <row r="68" spans="1:15" x14ac:dyDescent="0.3">
      <c r="A68" s="80"/>
      <c r="B68" s="70" t="s">
        <v>60</v>
      </c>
      <c r="C68" s="64">
        <v>5.4054054054054057E-3</v>
      </c>
      <c r="D68" s="64">
        <v>9.0090090090090089E-3</v>
      </c>
      <c r="E68" s="64">
        <v>9.0090090090090089E-3</v>
      </c>
      <c r="F68" s="64">
        <v>1.5315315315315315E-2</v>
      </c>
      <c r="G68" s="64">
        <v>1.7117117117117116E-2</v>
      </c>
      <c r="H68" s="64">
        <v>1.6216216216216217E-2</v>
      </c>
      <c r="I68" s="64">
        <v>2.4324324324324326E-2</v>
      </c>
      <c r="J68" s="64">
        <v>4.234234234234234E-2</v>
      </c>
      <c r="K68" s="64">
        <v>5.1351351351351354E-2</v>
      </c>
      <c r="L68" s="64">
        <v>0.11621621621621622</v>
      </c>
      <c r="M68" s="64">
        <v>0.27387387387387385</v>
      </c>
      <c r="N68" s="64">
        <v>0.41981981981981981</v>
      </c>
      <c r="O68" s="64">
        <v>1</v>
      </c>
    </row>
    <row r="71" spans="1:15" ht="26" x14ac:dyDescent="0.3">
      <c r="A71" s="58" t="s">
        <v>7</v>
      </c>
      <c r="B71" s="58" t="s">
        <v>9</v>
      </c>
      <c r="C71" s="59" t="s">
        <v>66</v>
      </c>
      <c r="D71" s="60">
        <v>2015</v>
      </c>
      <c r="E71" s="59">
        <v>2016</v>
      </c>
      <c r="F71" s="59">
        <v>2017</v>
      </c>
      <c r="G71" s="59">
        <v>2018</v>
      </c>
      <c r="H71" s="59">
        <v>2019</v>
      </c>
      <c r="I71" s="59">
        <v>2020</v>
      </c>
      <c r="J71" s="59">
        <v>2021</v>
      </c>
      <c r="K71" s="59">
        <v>2022</v>
      </c>
      <c r="L71" s="59">
        <v>2023</v>
      </c>
      <c r="M71" s="59">
        <v>2024</v>
      </c>
      <c r="N71" s="66" t="s">
        <v>69</v>
      </c>
      <c r="O71" s="59" t="s">
        <v>57</v>
      </c>
    </row>
    <row r="72" spans="1:15" x14ac:dyDescent="0.3">
      <c r="A72" s="78" t="s">
        <v>49</v>
      </c>
      <c r="B72" s="61" t="s">
        <v>38</v>
      </c>
      <c r="C72" s="62">
        <v>2</v>
      </c>
      <c r="D72" s="62">
        <v>0</v>
      </c>
      <c r="E72" s="62">
        <v>1</v>
      </c>
      <c r="F72" s="62">
        <v>1</v>
      </c>
      <c r="G72" s="62">
        <v>1</v>
      </c>
      <c r="H72" s="62">
        <v>1</v>
      </c>
      <c r="I72" s="62">
        <v>3</v>
      </c>
      <c r="J72" s="62">
        <v>9</v>
      </c>
      <c r="K72" s="62">
        <v>18</v>
      </c>
      <c r="L72" s="62">
        <v>42</v>
      </c>
      <c r="M72" s="62">
        <v>428</v>
      </c>
      <c r="N72" s="62">
        <v>980</v>
      </c>
      <c r="O72" s="62">
        <v>1486</v>
      </c>
    </row>
    <row r="73" spans="1:15" x14ac:dyDescent="0.3">
      <c r="A73" s="79"/>
      <c r="B73" s="61" t="s">
        <v>40</v>
      </c>
      <c r="C73" s="62">
        <v>29</v>
      </c>
      <c r="D73" s="62">
        <v>26</v>
      </c>
      <c r="E73" s="62">
        <v>19</v>
      </c>
      <c r="F73" s="62">
        <v>37</v>
      </c>
      <c r="G73" s="62">
        <v>47</v>
      </c>
      <c r="H73" s="62">
        <v>51</v>
      </c>
      <c r="I73" s="62">
        <v>56</v>
      </c>
      <c r="J73" s="62">
        <v>111</v>
      </c>
      <c r="K73" s="62">
        <v>185</v>
      </c>
      <c r="L73" s="62">
        <v>222</v>
      </c>
      <c r="M73" s="62">
        <v>335</v>
      </c>
      <c r="N73" s="62">
        <v>189</v>
      </c>
      <c r="O73" s="62">
        <v>1307</v>
      </c>
    </row>
    <row r="74" spans="1:15" x14ac:dyDescent="0.3">
      <c r="A74" s="79"/>
      <c r="B74" s="61" t="s">
        <v>41</v>
      </c>
      <c r="C74" s="62">
        <v>0</v>
      </c>
      <c r="D74" s="62">
        <v>1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1</v>
      </c>
    </row>
    <row r="75" spans="1:15" x14ac:dyDescent="0.3">
      <c r="A75" s="79"/>
      <c r="B75" s="61" t="s">
        <v>58</v>
      </c>
      <c r="C75" s="62">
        <v>94</v>
      </c>
      <c r="D75" s="62">
        <v>37</v>
      </c>
      <c r="E75" s="62">
        <v>39</v>
      </c>
      <c r="F75" s="62">
        <v>25</v>
      </c>
      <c r="G75" s="62">
        <v>36</v>
      </c>
      <c r="H75" s="62">
        <v>50</v>
      </c>
      <c r="I75" s="62">
        <v>46</v>
      </c>
      <c r="J75" s="62">
        <v>54</v>
      </c>
      <c r="K75" s="62">
        <v>37</v>
      </c>
      <c r="L75" s="62">
        <v>2</v>
      </c>
      <c r="M75" s="62">
        <v>0</v>
      </c>
      <c r="N75" s="62">
        <v>0</v>
      </c>
      <c r="O75" s="62">
        <v>420</v>
      </c>
    </row>
    <row r="76" spans="1:15" x14ac:dyDescent="0.3">
      <c r="A76" s="79"/>
      <c r="B76" s="61" t="s">
        <v>43</v>
      </c>
      <c r="C76" s="62">
        <v>13</v>
      </c>
      <c r="D76" s="62">
        <v>1</v>
      </c>
      <c r="E76" s="62">
        <v>1</v>
      </c>
      <c r="F76" s="62">
        <v>2</v>
      </c>
      <c r="G76" s="62">
        <v>2</v>
      </c>
      <c r="H76" s="62">
        <v>1</v>
      </c>
      <c r="I76" s="62">
        <v>1</v>
      </c>
      <c r="J76" s="62">
        <v>3</v>
      </c>
      <c r="K76" s="62">
        <v>2</v>
      </c>
      <c r="L76" s="62">
        <v>0</v>
      </c>
      <c r="M76" s="62">
        <v>0</v>
      </c>
      <c r="N76" s="62">
        <v>0</v>
      </c>
      <c r="O76" s="62">
        <v>26</v>
      </c>
    </row>
    <row r="77" spans="1:15" x14ac:dyDescent="0.3">
      <c r="A77" s="79"/>
      <c r="B77" s="61" t="s">
        <v>22</v>
      </c>
      <c r="C77" s="62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9</v>
      </c>
      <c r="N77" s="62">
        <v>49</v>
      </c>
      <c r="O77" s="62">
        <v>58</v>
      </c>
    </row>
    <row r="78" spans="1:15" x14ac:dyDescent="0.3">
      <c r="A78" s="79"/>
      <c r="B78" s="61" t="s">
        <v>24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2</v>
      </c>
      <c r="M78" s="62">
        <v>7</v>
      </c>
      <c r="N78" s="62">
        <v>41</v>
      </c>
      <c r="O78" s="62">
        <v>50</v>
      </c>
    </row>
    <row r="79" spans="1:15" x14ac:dyDescent="0.3">
      <c r="A79" s="79"/>
      <c r="B79" s="61" t="s">
        <v>26</v>
      </c>
      <c r="C79" s="62">
        <v>0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8</v>
      </c>
      <c r="N79" s="62">
        <v>4</v>
      </c>
      <c r="O79" s="62">
        <v>12</v>
      </c>
    </row>
    <row r="80" spans="1:15" x14ac:dyDescent="0.3">
      <c r="A80" s="79"/>
      <c r="B80" s="61" t="s">
        <v>28</v>
      </c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11</v>
      </c>
      <c r="L80" s="62">
        <v>80</v>
      </c>
      <c r="M80" s="62">
        <v>119</v>
      </c>
      <c r="N80" s="62">
        <v>57</v>
      </c>
      <c r="O80" s="62">
        <v>267</v>
      </c>
    </row>
    <row r="81" spans="1:15" x14ac:dyDescent="0.3">
      <c r="A81" s="79"/>
      <c r="B81" s="61" t="s">
        <v>30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16</v>
      </c>
      <c r="L81" s="62">
        <v>90</v>
      </c>
      <c r="M81" s="62">
        <v>79</v>
      </c>
      <c r="N81" s="62">
        <v>56</v>
      </c>
      <c r="O81" s="62">
        <v>241</v>
      </c>
    </row>
    <row r="82" spans="1:15" x14ac:dyDescent="0.3">
      <c r="A82" s="79"/>
      <c r="B82" s="61" t="s">
        <v>32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1</v>
      </c>
      <c r="L82" s="62">
        <v>4</v>
      </c>
      <c r="M82" s="62">
        <v>6</v>
      </c>
      <c r="N82" s="62">
        <v>3</v>
      </c>
      <c r="O82" s="62">
        <v>14</v>
      </c>
    </row>
    <row r="83" spans="1:15" x14ac:dyDescent="0.3">
      <c r="A83" s="79"/>
      <c r="B83" s="70" t="s">
        <v>59</v>
      </c>
      <c r="C83" s="63">
        <v>138</v>
      </c>
      <c r="D83" s="63">
        <v>65</v>
      </c>
      <c r="E83" s="63">
        <v>60</v>
      </c>
      <c r="F83" s="63">
        <v>65</v>
      </c>
      <c r="G83" s="63">
        <v>86</v>
      </c>
      <c r="H83" s="63">
        <v>103</v>
      </c>
      <c r="I83" s="63">
        <v>106</v>
      </c>
      <c r="J83" s="63">
        <v>177</v>
      </c>
      <c r="K83" s="63">
        <v>270</v>
      </c>
      <c r="L83" s="63">
        <v>442</v>
      </c>
      <c r="M83" s="63">
        <v>991</v>
      </c>
      <c r="N83" s="63">
        <v>1379</v>
      </c>
      <c r="O83" s="63">
        <v>3882</v>
      </c>
    </row>
    <row r="84" spans="1:15" x14ac:dyDescent="0.3">
      <c r="A84" s="80"/>
      <c r="B84" s="70" t="s">
        <v>60</v>
      </c>
      <c r="C84" s="64">
        <v>3.5548686244204021E-2</v>
      </c>
      <c r="D84" s="64">
        <v>1.6743946419371457E-2</v>
      </c>
      <c r="E84" s="64">
        <v>1.5455950540958269E-2</v>
      </c>
      <c r="F84" s="64">
        <v>1.6743946419371457E-2</v>
      </c>
      <c r="G84" s="64">
        <v>2.2153529108706851E-2</v>
      </c>
      <c r="H84" s="64">
        <v>2.6532715095311694E-2</v>
      </c>
      <c r="I84" s="64">
        <v>2.7305512622359609E-2</v>
      </c>
      <c r="J84" s="64">
        <v>4.5595054095826891E-2</v>
      </c>
      <c r="K84" s="64">
        <v>6.9551777434312206E-2</v>
      </c>
      <c r="L84" s="64">
        <v>0.11385883565172591</v>
      </c>
      <c r="M84" s="64">
        <v>0.2552807831014941</v>
      </c>
      <c r="N84" s="64">
        <v>0.35522926326635756</v>
      </c>
      <c r="O84" s="64">
        <v>1</v>
      </c>
    </row>
    <row r="87" spans="1:15" ht="26" x14ac:dyDescent="0.3">
      <c r="A87" s="58" t="s">
        <v>7</v>
      </c>
      <c r="B87" s="58" t="s">
        <v>9</v>
      </c>
      <c r="C87" s="59" t="s">
        <v>66</v>
      </c>
      <c r="D87" s="60">
        <v>2015</v>
      </c>
      <c r="E87" s="59">
        <v>2016</v>
      </c>
      <c r="F87" s="59">
        <v>2017</v>
      </c>
      <c r="G87" s="59">
        <v>2018</v>
      </c>
      <c r="H87" s="59">
        <v>2019</v>
      </c>
      <c r="I87" s="59">
        <v>2020</v>
      </c>
      <c r="J87" s="59">
        <v>2021</v>
      </c>
      <c r="K87" s="59">
        <v>2022</v>
      </c>
      <c r="L87" s="59">
        <v>2023</v>
      </c>
      <c r="M87" s="59">
        <v>2024</v>
      </c>
      <c r="N87" s="66" t="s">
        <v>69</v>
      </c>
      <c r="O87" s="59" t="s">
        <v>57</v>
      </c>
    </row>
    <row r="88" spans="1:15" x14ac:dyDescent="0.3">
      <c r="A88" s="78" t="s">
        <v>52</v>
      </c>
      <c r="B88" s="61" t="s">
        <v>38</v>
      </c>
      <c r="C88" s="62">
        <v>1</v>
      </c>
      <c r="D88" s="62">
        <v>0</v>
      </c>
      <c r="E88" s="62">
        <v>0</v>
      </c>
      <c r="F88" s="62">
        <v>0</v>
      </c>
      <c r="G88" s="62">
        <v>2</v>
      </c>
      <c r="H88" s="62">
        <v>0</v>
      </c>
      <c r="I88" s="62">
        <v>1</v>
      </c>
      <c r="J88" s="62">
        <v>1</v>
      </c>
      <c r="K88" s="62">
        <v>6</v>
      </c>
      <c r="L88" s="62">
        <v>17</v>
      </c>
      <c r="M88" s="62">
        <v>260</v>
      </c>
      <c r="N88" s="62">
        <v>856</v>
      </c>
      <c r="O88" s="62">
        <v>1144</v>
      </c>
    </row>
    <row r="89" spans="1:15" x14ac:dyDescent="0.3">
      <c r="A89" s="79"/>
      <c r="B89" s="61" t="s">
        <v>40</v>
      </c>
      <c r="C89" s="62">
        <v>3</v>
      </c>
      <c r="D89" s="62">
        <v>6</v>
      </c>
      <c r="E89" s="62">
        <v>5</v>
      </c>
      <c r="F89" s="62">
        <v>2</v>
      </c>
      <c r="G89" s="62">
        <v>15</v>
      </c>
      <c r="H89" s="62">
        <v>16</v>
      </c>
      <c r="I89" s="62">
        <v>27</v>
      </c>
      <c r="J89" s="62">
        <v>43</v>
      </c>
      <c r="K89" s="62">
        <v>65</v>
      </c>
      <c r="L89" s="62">
        <v>108</v>
      </c>
      <c r="M89" s="62">
        <v>191</v>
      </c>
      <c r="N89" s="62">
        <v>108</v>
      </c>
      <c r="O89" s="62">
        <v>589</v>
      </c>
    </row>
    <row r="90" spans="1:15" x14ac:dyDescent="0.3">
      <c r="A90" s="79"/>
      <c r="B90" s="61" t="s">
        <v>41</v>
      </c>
      <c r="C90" s="62">
        <v>0</v>
      </c>
      <c r="D90" s="62">
        <v>0</v>
      </c>
      <c r="E90" s="62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</row>
    <row r="91" spans="1:15" x14ac:dyDescent="0.3">
      <c r="A91" s="79"/>
      <c r="B91" s="61" t="s">
        <v>58</v>
      </c>
      <c r="C91" s="62">
        <v>44</v>
      </c>
      <c r="D91" s="62">
        <v>24</v>
      </c>
      <c r="E91" s="62">
        <v>31</v>
      </c>
      <c r="F91" s="62">
        <v>35</v>
      </c>
      <c r="G91" s="62">
        <v>49</v>
      </c>
      <c r="H91" s="62">
        <v>56</v>
      </c>
      <c r="I91" s="62">
        <v>56</v>
      </c>
      <c r="J91" s="62">
        <v>86</v>
      </c>
      <c r="K91" s="62">
        <v>76</v>
      </c>
      <c r="L91" s="62">
        <v>5</v>
      </c>
      <c r="M91" s="62">
        <v>0</v>
      </c>
      <c r="N91" s="62">
        <v>0</v>
      </c>
      <c r="O91" s="62">
        <v>462</v>
      </c>
    </row>
    <row r="92" spans="1:15" x14ac:dyDescent="0.3">
      <c r="A92" s="79"/>
      <c r="B92" s="61" t="s">
        <v>43</v>
      </c>
      <c r="C92" s="62">
        <v>19</v>
      </c>
      <c r="D92" s="62">
        <v>1</v>
      </c>
      <c r="E92" s="62">
        <v>11</v>
      </c>
      <c r="F92" s="62">
        <v>0</v>
      </c>
      <c r="G92" s="62">
        <v>0</v>
      </c>
      <c r="H92" s="62">
        <v>1</v>
      </c>
      <c r="I92" s="62">
        <v>7</v>
      </c>
      <c r="J92" s="62">
        <v>6</v>
      </c>
      <c r="K92" s="62">
        <v>0</v>
      </c>
      <c r="L92" s="62">
        <v>0</v>
      </c>
      <c r="M92" s="62">
        <v>0</v>
      </c>
      <c r="N92" s="62">
        <v>0</v>
      </c>
      <c r="O92" s="62">
        <v>45</v>
      </c>
    </row>
    <row r="93" spans="1:15" x14ac:dyDescent="0.3">
      <c r="A93" s="79"/>
      <c r="B93" s="61" t="s">
        <v>22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1</v>
      </c>
      <c r="M93" s="62">
        <v>10</v>
      </c>
      <c r="N93" s="62">
        <v>60</v>
      </c>
      <c r="O93" s="62">
        <v>71</v>
      </c>
    </row>
    <row r="94" spans="1:15" x14ac:dyDescent="0.3">
      <c r="A94" s="79"/>
      <c r="B94" s="61" t="s">
        <v>24</v>
      </c>
      <c r="C94" s="62">
        <v>0</v>
      </c>
      <c r="D94" s="62">
        <v>0</v>
      </c>
      <c r="E94" s="62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3</v>
      </c>
      <c r="N94" s="62">
        <v>30</v>
      </c>
      <c r="O94" s="62">
        <v>33</v>
      </c>
    </row>
    <row r="95" spans="1:15" x14ac:dyDescent="0.3">
      <c r="A95" s="79"/>
      <c r="B95" s="61" t="s">
        <v>26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3</v>
      </c>
      <c r="N95" s="62">
        <v>11</v>
      </c>
      <c r="O95" s="62">
        <v>14</v>
      </c>
    </row>
    <row r="96" spans="1:15" x14ac:dyDescent="0.3">
      <c r="A96" s="79"/>
      <c r="B96" s="61" t="s">
        <v>28</v>
      </c>
      <c r="C96" s="62">
        <v>0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18</v>
      </c>
      <c r="L96" s="62">
        <v>115</v>
      </c>
      <c r="M96" s="62">
        <v>167</v>
      </c>
      <c r="N96" s="62">
        <v>83</v>
      </c>
      <c r="O96" s="62">
        <v>383</v>
      </c>
    </row>
    <row r="97" spans="1:15" x14ac:dyDescent="0.3">
      <c r="A97" s="79"/>
      <c r="B97" s="61" t="s">
        <v>30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19</v>
      </c>
      <c r="L97" s="62">
        <v>68</v>
      </c>
      <c r="M97" s="62">
        <v>91</v>
      </c>
      <c r="N97" s="62">
        <v>25</v>
      </c>
      <c r="O97" s="62">
        <v>203</v>
      </c>
    </row>
    <row r="98" spans="1:15" x14ac:dyDescent="0.3">
      <c r="A98" s="79"/>
      <c r="B98" s="61" t="s">
        <v>32</v>
      </c>
      <c r="C98" s="62">
        <v>0</v>
      </c>
      <c r="D98" s="62">
        <v>0</v>
      </c>
      <c r="E98" s="62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2</v>
      </c>
      <c r="L98" s="62">
        <v>9</v>
      </c>
      <c r="M98" s="62">
        <v>16</v>
      </c>
      <c r="N98" s="62">
        <v>10</v>
      </c>
      <c r="O98" s="62">
        <v>37</v>
      </c>
    </row>
    <row r="99" spans="1:15" x14ac:dyDescent="0.3">
      <c r="A99" s="79"/>
      <c r="B99" s="70" t="s">
        <v>59</v>
      </c>
      <c r="C99" s="63">
        <v>67</v>
      </c>
      <c r="D99" s="63">
        <v>31</v>
      </c>
      <c r="E99" s="63">
        <v>47</v>
      </c>
      <c r="F99" s="63">
        <v>37</v>
      </c>
      <c r="G99" s="63">
        <v>66</v>
      </c>
      <c r="H99" s="63">
        <v>73</v>
      </c>
      <c r="I99" s="63">
        <v>91</v>
      </c>
      <c r="J99" s="63">
        <v>136</v>
      </c>
      <c r="K99" s="63">
        <v>186</v>
      </c>
      <c r="L99" s="63">
        <v>323</v>
      </c>
      <c r="M99" s="63">
        <v>741</v>
      </c>
      <c r="N99" s="63">
        <v>1183</v>
      </c>
      <c r="O99" s="63">
        <v>2981</v>
      </c>
    </row>
    <row r="100" spans="1:15" x14ac:dyDescent="0.3">
      <c r="A100" s="80"/>
      <c r="B100" s="70" t="s">
        <v>60</v>
      </c>
      <c r="C100" s="64">
        <v>2.2475679302247569E-2</v>
      </c>
      <c r="D100" s="64">
        <v>1.039919490103992E-2</v>
      </c>
      <c r="E100" s="64">
        <v>1.5766521301576651E-2</v>
      </c>
      <c r="F100" s="64">
        <v>1.2411942301241194E-2</v>
      </c>
      <c r="G100" s="64">
        <v>2.2140221402214021E-2</v>
      </c>
      <c r="H100" s="64">
        <v>2.4488426702448843E-2</v>
      </c>
      <c r="I100" s="64">
        <v>3.0526668903052667E-2</v>
      </c>
      <c r="J100" s="64">
        <v>4.5622274404562228E-2</v>
      </c>
      <c r="K100" s="64">
        <v>6.2395169406239515E-2</v>
      </c>
      <c r="L100" s="64">
        <v>0.10835290171083529</v>
      </c>
      <c r="M100" s="64">
        <v>0.24857430392485744</v>
      </c>
      <c r="N100" s="64">
        <v>0.39684669573968467</v>
      </c>
      <c r="O100" s="64">
        <v>1</v>
      </c>
    </row>
    <row r="103" spans="1:15" ht="26" x14ac:dyDescent="0.3">
      <c r="A103" s="58" t="s">
        <v>7</v>
      </c>
      <c r="B103" s="58" t="s">
        <v>9</v>
      </c>
      <c r="C103" s="59" t="s">
        <v>66</v>
      </c>
      <c r="D103" s="60">
        <v>2015</v>
      </c>
      <c r="E103" s="59">
        <v>2016</v>
      </c>
      <c r="F103" s="59">
        <v>2017</v>
      </c>
      <c r="G103" s="59">
        <v>2018</v>
      </c>
      <c r="H103" s="59">
        <v>2019</v>
      </c>
      <c r="I103" s="59">
        <v>2020</v>
      </c>
      <c r="J103" s="59">
        <v>2021</v>
      </c>
      <c r="K103" s="59">
        <v>2022</v>
      </c>
      <c r="L103" s="59">
        <v>2023</v>
      </c>
      <c r="M103" s="59">
        <v>2024</v>
      </c>
      <c r="N103" s="66" t="s">
        <v>69</v>
      </c>
      <c r="O103" s="59" t="s">
        <v>57</v>
      </c>
    </row>
    <row r="104" spans="1:15" x14ac:dyDescent="0.3">
      <c r="A104" s="78" t="s">
        <v>53</v>
      </c>
      <c r="B104" s="61" t="s">
        <v>38</v>
      </c>
      <c r="C104" s="62">
        <v>2</v>
      </c>
      <c r="D104" s="62">
        <v>0</v>
      </c>
      <c r="E104" s="62">
        <v>0</v>
      </c>
      <c r="F104" s="62">
        <v>0</v>
      </c>
      <c r="G104" s="62">
        <v>1</v>
      </c>
      <c r="H104" s="62">
        <v>1</v>
      </c>
      <c r="I104" s="62">
        <v>7</v>
      </c>
      <c r="J104" s="62">
        <v>7</v>
      </c>
      <c r="K104" s="62">
        <v>7</v>
      </c>
      <c r="L104" s="62">
        <v>9</v>
      </c>
      <c r="M104" s="62">
        <v>83</v>
      </c>
      <c r="N104" s="62">
        <v>459</v>
      </c>
      <c r="O104" s="62">
        <v>576</v>
      </c>
    </row>
    <row r="105" spans="1:15" x14ac:dyDescent="0.3">
      <c r="A105" s="79"/>
      <c r="B105" s="61" t="s">
        <v>40</v>
      </c>
      <c r="C105" s="62">
        <v>62</v>
      </c>
      <c r="D105" s="62">
        <v>11</v>
      </c>
      <c r="E105" s="62">
        <v>22</v>
      </c>
      <c r="F105" s="62">
        <v>30</v>
      </c>
      <c r="G105" s="62">
        <v>20</v>
      </c>
      <c r="H105" s="62">
        <v>34</v>
      </c>
      <c r="I105" s="62">
        <v>52</v>
      </c>
      <c r="J105" s="62">
        <v>106</v>
      </c>
      <c r="K105" s="62">
        <v>120</v>
      </c>
      <c r="L105" s="62">
        <v>195</v>
      </c>
      <c r="M105" s="62">
        <v>284</v>
      </c>
      <c r="N105" s="62">
        <v>175</v>
      </c>
      <c r="O105" s="62">
        <v>1111</v>
      </c>
    </row>
    <row r="106" spans="1:15" x14ac:dyDescent="0.3">
      <c r="A106" s="79"/>
      <c r="B106" s="61" t="s">
        <v>41</v>
      </c>
      <c r="C106" s="62">
        <v>1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1</v>
      </c>
    </row>
    <row r="107" spans="1:15" x14ac:dyDescent="0.3">
      <c r="A107" s="79"/>
      <c r="B107" s="61" t="s">
        <v>58</v>
      </c>
      <c r="C107" s="62">
        <v>39</v>
      </c>
      <c r="D107" s="62">
        <v>21</v>
      </c>
      <c r="E107" s="62">
        <v>15</v>
      </c>
      <c r="F107" s="62">
        <v>19</v>
      </c>
      <c r="G107" s="62">
        <v>33</v>
      </c>
      <c r="H107" s="62">
        <v>45</v>
      </c>
      <c r="I107" s="62">
        <v>50</v>
      </c>
      <c r="J107" s="62">
        <v>60</v>
      </c>
      <c r="K107" s="62">
        <v>52</v>
      </c>
      <c r="L107" s="62">
        <v>2</v>
      </c>
      <c r="M107" s="62">
        <v>3</v>
      </c>
      <c r="N107" s="62">
        <v>0</v>
      </c>
      <c r="O107" s="62">
        <v>339</v>
      </c>
    </row>
    <row r="108" spans="1:15" x14ac:dyDescent="0.3">
      <c r="A108" s="79"/>
      <c r="B108" s="61" t="s">
        <v>43</v>
      </c>
      <c r="C108" s="62">
        <v>2</v>
      </c>
      <c r="D108" s="62">
        <v>6</v>
      </c>
      <c r="E108" s="62">
        <v>3</v>
      </c>
      <c r="F108" s="62">
        <v>0</v>
      </c>
      <c r="G108" s="62">
        <v>5</v>
      </c>
      <c r="H108" s="62">
        <v>4</v>
      </c>
      <c r="I108" s="62">
        <v>2</v>
      </c>
      <c r="J108" s="62">
        <v>1</v>
      </c>
      <c r="K108" s="62">
        <v>0</v>
      </c>
      <c r="L108" s="62">
        <v>0</v>
      </c>
      <c r="M108" s="62">
        <v>0</v>
      </c>
      <c r="N108" s="62">
        <v>0</v>
      </c>
      <c r="O108" s="62">
        <v>23</v>
      </c>
    </row>
    <row r="109" spans="1:15" x14ac:dyDescent="0.3">
      <c r="A109" s="79"/>
      <c r="B109" s="61" t="s">
        <v>22</v>
      </c>
      <c r="C109" s="62">
        <v>0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10</v>
      </c>
      <c r="N109" s="62">
        <v>58</v>
      </c>
      <c r="O109" s="62">
        <v>68</v>
      </c>
    </row>
    <row r="110" spans="1:15" x14ac:dyDescent="0.3">
      <c r="A110" s="79"/>
      <c r="B110" s="61" t="s">
        <v>24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26</v>
      </c>
      <c r="O110" s="62">
        <v>26</v>
      </c>
    </row>
    <row r="111" spans="1:15" x14ac:dyDescent="0.3">
      <c r="A111" s="79"/>
      <c r="B111" s="61" t="s">
        <v>26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2</v>
      </c>
      <c r="L111" s="62">
        <v>0</v>
      </c>
      <c r="M111" s="62">
        <v>0</v>
      </c>
      <c r="N111" s="62">
        <v>11</v>
      </c>
      <c r="O111" s="62">
        <v>13</v>
      </c>
    </row>
    <row r="112" spans="1:15" x14ac:dyDescent="0.3">
      <c r="A112" s="79"/>
      <c r="B112" s="61" t="s">
        <v>28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9</v>
      </c>
      <c r="L112" s="62">
        <v>81</v>
      </c>
      <c r="M112" s="62">
        <v>118</v>
      </c>
      <c r="N112" s="62">
        <v>73</v>
      </c>
      <c r="O112" s="62">
        <v>281</v>
      </c>
    </row>
    <row r="113" spans="1:15" x14ac:dyDescent="0.3">
      <c r="A113" s="79"/>
      <c r="B113" s="61" t="s">
        <v>30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14</v>
      </c>
      <c r="L113" s="62">
        <v>126</v>
      </c>
      <c r="M113" s="62">
        <v>176</v>
      </c>
      <c r="N113" s="62">
        <v>77</v>
      </c>
      <c r="O113" s="62">
        <v>393</v>
      </c>
    </row>
    <row r="114" spans="1:15" x14ac:dyDescent="0.3">
      <c r="A114" s="79"/>
      <c r="B114" s="61" t="s">
        <v>32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1</v>
      </c>
      <c r="L114" s="62">
        <v>6</v>
      </c>
      <c r="M114" s="62">
        <v>4</v>
      </c>
      <c r="N114" s="62">
        <v>7</v>
      </c>
      <c r="O114" s="62">
        <v>18</v>
      </c>
    </row>
    <row r="115" spans="1:15" x14ac:dyDescent="0.3">
      <c r="A115" s="79"/>
      <c r="B115" s="70" t="s">
        <v>59</v>
      </c>
      <c r="C115" s="63">
        <v>106</v>
      </c>
      <c r="D115" s="63">
        <v>38</v>
      </c>
      <c r="E115" s="63">
        <v>40</v>
      </c>
      <c r="F115" s="63">
        <v>49</v>
      </c>
      <c r="G115" s="63">
        <v>59</v>
      </c>
      <c r="H115" s="63">
        <v>84</v>
      </c>
      <c r="I115" s="63">
        <v>111</v>
      </c>
      <c r="J115" s="63">
        <v>174</v>
      </c>
      <c r="K115" s="63">
        <v>205</v>
      </c>
      <c r="L115" s="63">
        <v>419</v>
      </c>
      <c r="M115" s="63">
        <v>678</v>
      </c>
      <c r="N115" s="63">
        <v>886</v>
      </c>
      <c r="O115" s="63">
        <v>2849</v>
      </c>
    </row>
    <row r="116" spans="1:15" x14ac:dyDescent="0.3">
      <c r="A116" s="80"/>
      <c r="B116" s="70" t="s">
        <v>60</v>
      </c>
      <c r="C116" s="64">
        <v>3.7206037206037205E-2</v>
      </c>
      <c r="D116" s="64">
        <v>1.3338013338013339E-2</v>
      </c>
      <c r="E116" s="64">
        <v>1.4040014040014041E-2</v>
      </c>
      <c r="F116" s="64">
        <v>1.7199017199017199E-2</v>
      </c>
      <c r="G116" s="64">
        <v>2.0709020709020708E-2</v>
      </c>
      <c r="H116" s="64">
        <v>2.9484029484029485E-2</v>
      </c>
      <c r="I116" s="64">
        <v>3.896103896103896E-2</v>
      </c>
      <c r="J116" s="64">
        <v>6.1074061074061076E-2</v>
      </c>
      <c r="K116" s="64">
        <v>7.1955071955071961E-2</v>
      </c>
      <c r="L116" s="64">
        <v>0.14706914706914706</v>
      </c>
      <c r="M116" s="64">
        <v>0.23797823797823797</v>
      </c>
      <c r="N116" s="64">
        <v>0.31098631098631097</v>
      </c>
      <c r="O116" s="64">
        <v>1</v>
      </c>
    </row>
    <row r="118" spans="1:15" x14ac:dyDescent="0.3">
      <c r="A118" s="71" t="s">
        <v>70</v>
      </c>
    </row>
    <row r="119" spans="1:15" x14ac:dyDescent="0.3">
      <c r="A119" s="71" t="s">
        <v>63</v>
      </c>
    </row>
  </sheetData>
  <mergeCells count="7">
    <mergeCell ref="A104:A116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4D226C-7C0B-41D5-BF66-3881EC1E4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FDC29-01AB-4A5F-B02E-E49B1F709559}"/>
</file>

<file path=customXml/itemProps3.xml><?xml version="1.0" encoding="utf-8"?>
<ds:datastoreItem xmlns:ds="http://schemas.openxmlformats.org/officeDocument/2006/customXml" ds:itemID="{187F5ECA-89CE-46F7-A8B9-E3651AF75FB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 SIECIC</vt:lpstr>
      <vt:lpstr>Variazione pendenti SIECIC</vt:lpstr>
      <vt:lpstr>Stratigrafia pendenti SIECIC</vt:lpstr>
      <vt:lpstr>'Flussi  SIECIC'!Area_stampa</vt:lpstr>
      <vt:lpstr>'Variazione pendenti SIECIC'!Area_stampa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Calanca</dc:creator>
  <cp:keywords/>
  <dc:description/>
  <cp:lastModifiedBy>Marina Calanca</cp:lastModifiedBy>
  <cp:revision/>
  <dcterms:created xsi:type="dcterms:W3CDTF">2016-09-15T06:46:53Z</dcterms:created>
  <dcterms:modified xsi:type="dcterms:W3CDTF">2025-10-16T14:04:23Z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